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de/Documents/ATHLETISME SOH/SAISON 2023:2024/ARRÊTÉ DES COMPTES/"/>
    </mc:Choice>
  </mc:AlternateContent>
  <xr:revisionPtr revIDLastSave="0" documentId="8_{4A9FBF5E-B6EB-5C44-8BD6-024B0B83B06A}" xr6:coauthVersionLast="47" xr6:coauthVersionMax="47" xr10:uidLastSave="{00000000-0000-0000-0000-000000000000}"/>
  <bookViews>
    <workbookView xWindow="0" yWindow="500" windowWidth="28800" windowHeight="15720" firstSheet="1" activeTab="1" xr2:uid="{00000000-000D-0000-FFFF-FFFF00000000}"/>
  </bookViews>
  <sheets>
    <sheet name="Juil 2023- Dec 2023" sheetId="1" r:id="rId1"/>
    <sheet name="Jan 2024- Juil 2024" sheetId="2" r:id="rId2"/>
  </sheets>
  <definedNames>
    <definedName name="_xlnm.Print_Titles" localSheetId="1">'Jan 2024- Juil 2024'!$1:$2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5" i="2" l="1"/>
  <c r="AB66" i="2"/>
  <c r="AB67" i="2"/>
  <c r="AA65" i="2"/>
  <c r="AA66" i="2"/>
  <c r="AA67" i="2"/>
  <c r="N54" i="2"/>
  <c r="N55" i="2"/>
  <c r="N56" i="2"/>
  <c r="N57" i="2"/>
  <c r="N58" i="2"/>
  <c r="N59" i="2"/>
  <c r="N60" i="2"/>
  <c r="N61" i="2"/>
  <c r="N62" i="2"/>
  <c r="N63" i="2"/>
  <c r="N64" i="2"/>
  <c r="AA57" i="2"/>
  <c r="AB57" i="2" s="1"/>
  <c r="AA58" i="2"/>
  <c r="AA59" i="2"/>
  <c r="AB59" i="2" s="1"/>
  <c r="AA60" i="2"/>
  <c r="AA61" i="2"/>
  <c r="AA62" i="2"/>
  <c r="AA63" i="2"/>
  <c r="AA64" i="2"/>
  <c r="AB58" i="2"/>
  <c r="AB61" i="2"/>
  <c r="AB62" i="2"/>
  <c r="AB64" i="2" l="1"/>
  <c r="AB63" i="2"/>
  <c r="AB60" i="2"/>
  <c r="AA54" i="2"/>
  <c r="AB54" i="2" s="1"/>
  <c r="AA55" i="2"/>
  <c r="AB55" i="2" s="1"/>
  <c r="AA56" i="2"/>
  <c r="AB56" i="2" s="1"/>
  <c r="N13" i="2" l="1"/>
  <c r="N12" i="2"/>
  <c r="N11" i="2"/>
  <c r="N10" i="2"/>
  <c r="N9" i="2"/>
  <c r="N8" i="2"/>
  <c r="N7" i="2"/>
  <c r="N6" i="2"/>
  <c r="N5" i="2"/>
  <c r="N67" i="2"/>
  <c r="AA53" i="2"/>
  <c r="N53" i="2"/>
  <c r="AA52" i="2"/>
  <c r="N52" i="2"/>
  <c r="AB52" i="2" s="1"/>
  <c r="AA51" i="2"/>
  <c r="N51" i="2"/>
  <c r="AA50" i="2"/>
  <c r="N50" i="2"/>
  <c r="AB50" i="2" s="1"/>
  <c r="AA49" i="2"/>
  <c r="N49" i="2"/>
  <c r="AA48" i="2"/>
  <c r="N48" i="2"/>
  <c r="AA47" i="2"/>
  <c r="N47" i="2"/>
  <c r="AA46" i="2"/>
  <c r="N46" i="2"/>
  <c r="AB46" i="2" s="1"/>
  <c r="AA45" i="2"/>
  <c r="N45" i="2"/>
  <c r="AA44" i="2"/>
  <c r="N44" i="2"/>
  <c r="AA43" i="2"/>
  <c r="N43" i="2"/>
  <c r="AA42" i="2"/>
  <c r="N42" i="2"/>
  <c r="AA41" i="2"/>
  <c r="N41" i="2"/>
  <c r="AA40" i="2"/>
  <c r="N40" i="2"/>
  <c r="AA39" i="2"/>
  <c r="N39" i="2"/>
  <c r="AA38" i="2"/>
  <c r="N38" i="2"/>
  <c r="AA37" i="2"/>
  <c r="N37" i="2"/>
  <c r="AA36" i="2"/>
  <c r="N36" i="2"/>
  <c r="AA35" i="2"/>
  <c r="N35" i="2"/>
  <c r="AA34" i="2"/>
  <c r="N34" i="2"/>
  <c r="AB34" i="2" s="1"/>
  <c r="AA33" i="2"/>
  <c r="N33" i="2"/>
  <c r="AB33" i="2" s="1"/>
  <c r="AA32" i="2"/>
  <c r="N32" i="2"/>
  <c r="AB32" i="2" s="1"/>
  <c r="AA31" i="2"/>
  <c r="N31" i="2"/>
  <c r="AA30" i="2"/>
  <c r="N30" i="2"/>
  <c r="AA29" i="2"/>
  <c r="N29" i="2"/>
  <c r="AB29" i="2" s="1"/>
  <c r="AA28" i="2"/>
  <c r="N28" i="2"/>
  <c r="AA27" i="2"/>
  <c r="N27" i="2"/>
  <c r="AA26" i="2"/>
  <c r="N26" i="2"/>
  <c r="AA25" i="2"/>
  <c r="N25" i="2"/>
  <c r="AA24" i="2"/>
  <c r="N24" i="2"/>
  <c r="AA23" i="2"/>
  <c r="N23" i="2"/>
  <c r="AA22" i="2"/>
  <c r="N22" i="2"/>
  <c r="AA21" i="2"/>
  <c r="N21" i="2"/>
  <c r="AA20" i="2"/>
  <c r="N20" i="2"/>
  <c r="AA19" i="2"/>
  <c r="N19" i="2"/>
  <c r="AA18" i="2"/>
  <c r="N18" i="2"/>
  <c r="AA17" i="2"/>
  <c r="N17" i="2"/>
  <c r="AA16" i="2"/>
  <c r="N16" i="2"/>
  <c r="AA15" i="2"/>
  <c r="N15" i="2"/>
  <c r="AA14" i="2"/>
  <c r="N14" i="2"/>
  <c r="AA13" i="2"/>
  <c r="AA12" i="2"/>
  <c r="AB12" i="2" s="1"/>
  <c r="AA11" i="2"/>
  <c r="AB11" i="2" s="1"/>
  <c r="AA10" i="2"/>
  <c r="AA9" i="2"/>
  <c r="AA8" i="2"/>
  <c r="AA7" i="2"/>
  <c r="AA6" i="2"/>
  <c r="AA5" i="2"/>
  <c r="AB5" i="2"/>
  <c r="AA4" i="2"/>
  <c r="N4" i="2"/>
  <c r="AB4" i="2" s="1"/>
  <c r="AA3" i="2"/>
  <c r="N3" i="2"/>
  <c r="AB6" i="2" l="1"/>
  <c r="AB7" i="2"/>
  <c r="AB8" i="2"/>
  <c r="AB10" i="2"/>
  <c r="AB31" i="2"/>
  <c r="AB47" i="2"/>
  <c r="AB51" i="2"/>
  <c r="AB13" i="2"/>
  <c r="N68" i="2"/>
  <c r="AB9" i="2"/>
  <c r="AB15" i="2"/>
  <c r="AB16" i="2"/>
  <c r="AB23" i="2"/>
  <c r="AB25" i="2"/>
  <c r="AB26" i="2"/>
  <c r="AB30" i="2"/>
  <c r="AB27" i="2"/>
  <c r="AB22" i="2"/>
  <c r="AB18" i="2"/>
  <c r="AB19" i="2"/>
  <c r="AB20" i="2"/>
  <c r="AB48" i="2"/>
  <c r="AB53" i="2"/>
  <c r="AB35" i="2"/>
  <c r="AB36" i="2"/>
  <c r="AB37" i="2"/>
  <c r="AB38" i="2"/>
  <c r="AB39" i="2"/>
  <c r="AB40" i="2"/>
  <c r="AB41" i="2"/>
  <c r="AB42" i="2"/>
  <c r="AB43" i="2"/>
  <c r="AB44" i="2"/>
  <c r="AB45" i="2"/>
  <c r="AB49" i="2"/>
  <c r="AB28" i="2"/>
  <c r="AB21" i="2"/>
  <c r="AB24" i="2"/>
  <c r="AA68" i="2"/>
  <c r="AB14" i="2"/>
  <c r="AB17" i="2"/>
  <c r="AB3" i="2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21" i="1"/>
  <c r="N22" i="1"/>
  <c r="N23" i="1"/>
  <c r="N24" i="1"/>
  <c r="N25" i="1"/>
  <c r="N26" i="1"/>
  <c r="AA21" i="1"/>
  <c r="AA22" i="1"/>
  <c r="AA23" i="1"/>
  <c r="AA24" i="1"/>
  <c r="AA25" i="1"/>
  <c r="AA26" i="1"/>
  <c r="AB68" i="2" l="1"/>
  <c r="AB25" i="1"/>
  <c r="AB24" i="1"/>
  <c r="AB36" i="1"/>
  <c r="AB53" i="1"/>
  <c r="AB45" i="1"/>
  <c r="AB52" i="1"/>
  <c r="AB44" i="1"/>
  <c r="AB43" i="1"/>
  <c r="AB50" i="1"/>
  <c r="AB42" i="1"/>
  <c r="AB51" i="1"/>
  <c r="AB21" i="1"/>
  <c r="AB28" i="1"/>
  <c r="AB37" i="1"/>
  <c r="AB34" i="1"/>
  <c r="AB22" i="1"/>
  <c r="AB23" i="1"/>
  <c r="AB41" i="1"/>
  <c r="AB48" i="1"/>
  <c r="AB40" i="1"/>
  <c r="AB49" i="1"/>
  <c r="AB47" i="1"/>
  <c r="AB39" i="1"/>
  <c r="AB26" i="1"/>
  <c r="AB54" i="1"/>
  <c r="AB46" i="1"/>
  <c r="AB38" i="1"/>
  <c r="AB35" i="1"/>
  <c r="AB33" i="1"/>
  <c r="AB32" i="1"/>
  <c r="AB31" i="1"/>
  <c r="AB30" i="1"/>
  <c r="AB29" i="1"/>
  <c r="AB27" i="1"/>
  <c r="AA13" i="1"/>
  <c r="AA5" i="1" l="1"/>
  <c r="AA4" i="1"/>
  <c r="AA3" i="1"/>
  <c r="AA20" i="1"/>
  <c r="AA19" i="1"/>
  <c r="AA18" i="1"/>
  <c r="AA17" i="1"/>
  <c r="AA16" i="1"/>
  <c r="AA15" i="1"/>
  <c r="AA14" i="1"/>
  <c r="AA12" i="1"/>
  <c r="AA11" i="1"/>
  <c r="AA10" i="1"/>
  <c r="AA9" i="1"/>
  <c r="AA8" i="1"/>
  <c r="AA7" i="1"/>
  <c r="AA6" i="1"/>
  <c r="AA55" i="1" l="1"/>
  <c r="N20" i="1"/>
  <c r="AB20" i="1" s="1"/>
  <c r="N19" i="1"/>
  <c r="N18" i="1"/>
  <c r="AB18" i="1" s="1"/>
  <c r="N17" i="1"/>
  <c r="AB17" i="1" s="1"/>
  <c r="N16" i="1"/>
  <c r="AB16" i="1" s="1"/>
  <c r="N15" i="1"/>
  <c r="AB15" i="1" s="1"/>
  <c r="N14" i="1"/>
  <c r="AB14" i="1" s="1"/>
  <c r="N13" i="1"/>
  <c r="AB13" i="1" s="1"/>
  <c r="N12" i="1"/>
  <c r="AB12" i="1" s="1"/>
  <c r="N11" i="1"/>
  <c r="AB11" i="1" s="1"/>
  <c r="N10" i="1"/>
  <c r="AB10" i="1" s="1"/>
  <c r="N9" i="1"/>
  <c r="AB9" i="1" s="1"/>
  <c r="N8" i="1"/>
  <c r="AB8" i="1" s="1"/>
  <c r="N7" i="1"/>
  <c r="AB7" i="1" s="1"/>
  <c r="N6" i="1"/>
  <c r="AB6" i="1" s="1"/>
  <c r="N4" i="1"/>
  <c r="AB4" i="1" s="1"/>
  <c r="N3" i="1"/>
  <c r="N5" i="1"/>
  <c r="AB5" i="1" s="1"/>
  <c r="N55" i="1" l="1"/>
  <c r="AB55" i="1" s="1"/>
  <c r="AB3" i="1"/>
  <c r="AB19" i="1"/>
</calcChain>
</file>

<file path=xl/sharedStrings.xml><?xml version="1.0" encoding="utf-8"?>
<sst xmlns="http://schemas.openxmlformats.org/spreadsheetml/2006/main" count="376" uniqueCount="181">
  <si>
    <t>Nom prenom</t>
  </si>
  <si>
    <t>Courses running</t>
  </si>
  <si>
    <t>Courses trail</t>
  </si>
  <si>
    <t>TOTAL VIREMENT</t>
  </si>
  <si>
    <t>DATE VIEREMENT</t>
  </si>
  <si>
    <t>Course 1</t>
  </si>
  <si>
    <t>Subv</t>
  </si>
  <si>
    <t>Course2</t>
  </si>
  <si>
    <t>subv</t>
  </si>
  <si>
    <t xml:space="preserve">Course3 </t>
  </si>
  <si>
    <t>Course4</t>
  </si>
  <si>
    <t>Course5</t>
  </si>
  <si>
    <t>Course6</t>
  </si>
  <si>
    <t>SUBV ROUTE</t>
  </si>
  <si>
    <t>SUBV TRAIL</t>
  </si>
  <si>
    <t>KERGOZIEN Anne</t>
  </si>
  <si>
    <t>Montigny 10km</t>
  </si>
  <si>
    <t>x</t>
  </si>
  <si>
    <t>PAULINE thomas</t>
  </si>
  <si>
    <t>20km de Paris</t>
  </si>
  <si>
    <t>PEREIRA Marc</t>
  </si>
  <si>
    <t>Paris versailles</t>
  </si>
  <si>
    <t>20km de paris</t>
  </si>
  <si>
    <t>Mansonienne 10km</t>
  </si>
  <si>
    <t>Marathon de Valence</t>
  </si>
  <si>
    <t>SOLTANI Mohamed</t>
  </si>
  <si>
    <t>La fin d'oisienne</t>
  </si>
  <si>
    <t>La Mansonienne</t>
  </si>
  <si>
    <t>Montigny</t>
  </si>
  <si>
    <t>ROSO olivier</t>
  </si>
  <si>
    <t>La Mansonienne 10k</t>
  </si>
  <si>
    <t>FAVROT Matthieu</t>
  </si>
  <si>
    <t>Berges de Conflans 5k</t>
  </si>
  <si>
    <t>GENEVE Quentin</t>
  </si>
  <si>
    <t>20k de paris</t>
  </si>
  <si>
    <t>Montigny 10k</t>
  </si>
  <si>
    <t>BOUSQUET Simon</t>
  </si>
  <si>
    <t>fin d'oisienne</t>
  </si>
  <si>
    <t>Mansonienne 10k</t>
  </si>
  <si>
    <t>Andresy 21k</t>
  </si>
  <si>
    <t>Chocotrail</t>
  </si>
  <si>
    <t>SAPEI Sebastien</t>
  </si>
  <si>
    <t>BERRET Bruno</t>
  </si>
  <si>
    <t>diagonale des fous</t>
  </si>
  <si>
    <t>TDBM 37km</t>
  </si>
  <si>
    <t>MOREAU Linda</t>
  </si>
  <si>
    <t>Fin d'oisienne</t>
  </si>
  <si>
    <t>Berges de Conflans</t>
  </si>
  <si>
    <t>Trail des 7 hameaux</t>
  </si>
  <si>
    <t>JEHANNO Dewi</t>
  </si>
  <si>
    <t>Fontenay le fleury</t>
  </si>
  <si>
    <t>Berges de conflans</t>
  </si>
  <si>
    <t>CAVALARRI romain</t>
  </si>
  <si>
    <t xml:space="preserve">Berges de Conflans </t>
  </si>
  <si>
    <t>HELLIO alexandre</t>
  </si>
  <si>
    <t>Foulée Trielloise</t>
  </si>
  <si>
    <t>Andresy 21km</t>
  </si>
  <si>
    <t>Trail des sources de l'Yvette</t>
  </si>
  <si>
    <t>LETENO Béatrice</t>
  </si>
  <si>
    <t>Chocotrail 21km</t>
  </si>
  <si>
    <t>Le bourbon</t>
  </si>
  <si>
    <t>XAVIER Vanessa</t>
  </si>
  <si>
    <t>Semi de Boulogne</t>
  </si>
  <si>
    <t>Pilatrail</t>
  </si>
  <si>
    <t>CRISSOT Mathylde</t>
  </si>
  <si>
    <t>Mansonienne</t>
  </si>
  <si>
    <t>RICHARDOT Jean</t>
  </si>
  <si>
    <t>SAINTRAPT Monika</t>
  </si>
  <si>
    <t>fontenay le fleuri</t>
  </si>
  <si>
    <t>Les flambeaux</t>
  </si>
  <si>
    <t>TDBM 20km</t>
  </si>
  <si>
    <t>SAINTRAPT stephane</t>
  </si>
  <si>
    <t>TDBM 54km</t>
  </si>
  <si>
    <t>MAGDALENA Géraldine</t>
  </si>
  <si>
    <t>DUONG sokrin</t>
  </si>
  <si>
    <t>CRISSOT Gabrielle</t>
  </si>
  <si>
    <t>DELANGE Vanessa</t>
  </si>
  <si>
    <t>Diagonale des fous</t>
  </si>
  <si>
    <t>CAUX Jean</t>
  </si>
  <si>
    <t>Chataignes 16k</t>
  </si>
  <si>
    <t>Chataignes 32k</t>
  </si>
  <si>
    <t>40bosses 65km</t>
  </si>
  <si>
    <t>RAIMBAULT Arnaud</t>
  </si>
  <si>
    <t>TDBM 57km</t>
  </si>
  <si>
    <t>MEGHRAOUI Omar</t>
  </si>
  <si>
    <t xml:space="preserve">Mansonienne </t>
  </si>
  <si>
    <t>DUMONT andré</t>
  </si>
  <si>
    <t>chapet</t>
  </si>
  <si>
    <t>BAISSAC Alix</t>
  </si>
  <si>
    <t>semi de Boulogne</t>
  </si>
  <si>
    <t>RUFFAULT Morgan</t>
  </si>
  <si>
    <t>fouléé trielloise</t>
  </si>
  <si>
    <t>Montigny le B</t>
  </si>
  <si>
    <t>ETCHEVERRY François</t>
  </si>
  <si>
    <t>Andresy 10k</t>
  </si>
  <si>
    <t>DEVAUX Emilie</t>
  </si>
  <si>
    <t>FLOCH carole</t>
  </si>
  <si>
    <t>Berges de conflans 5km</t>
  </si>
  <si>
    <t>Marathon Nice Cannes</t>
  </si>
  <si>
    <t>PAULINI Georges</t>
  </si>
  <si>
    <t>berges de conflans</t>
  </si>
  <si>
    <t>JACOB François</t>
  </si>
  <si>
    <t>Paris Versailles</t>
  </si>
  <si>
    <t>02/01/2024
05/01/2024</t>
  </si>
  <si>
    <t>LOPES Pedro</t>
  </si>
  <si>
    <t>PEIXOTO Henrique</t>
  </si>
  <si>
    <t>COFFINEAU Edith</t>
  </si>
  <si>
    <t>PUYFAGES Sophie</t>
  </si>
  <si>
    <t>PHILIPPE Xavier</t>
  </si>
  <si>
    <t>MICHAUD Simon</t>
  </si>
  <si>
    <t>Marathon de Nevers</t>
  </si>
  <si>
    <t>MESSENGER Pippa</t>
  </si>
  <si>
    <t>FIOU David</t>
  </si>
  <si>
    <t>BREDECHE christophe</t>
  </si>
  <si>
    <t>BOUAABILA Zakaria</t>
  </si>
  <si>
    <t>LERICHE Carine</t>
  </si>
  <si>
    <t>CHERRADI stewart</t>
  </si>
  <si>
    <t>PHILIPPE GERARD Valerie</t>
  </si>
  <si>
    <t>DUPRILLOT romain</t>
  </si>
  <si>
    <t>UT4M 100km</t>
  </si>
  <si>
    <t>ROUSSEL Charline</t>
  </si>
  <si>
    <t>UT4M 20km</t>
  </si>
  <si>
    <t>LECOUTOUR Bruno</t>
  </si>
  <si>
    <t>DATE VIREMENT</t>
  </si>
  <si>
    <t>foulée aubergenville</t>
  </si>
  <si>
    <t>semi rambouillet</t>
  </si>
  <si>
    <t>Foulée royale</t>
  </si>
  <si>
    <t>Moissonaise</t>
  </si>
  <si>
    <t>Trappes</t>
  </si>
  <si>
    <t>Carrieres sous Poissy</t>
  </si>
  <si>
    <t>Acheres</t>
  </si>
  <si>
    <t>Marathon de Paris</t>
  </si>
  <si>
    <t>trail des 4 piliers</t>
  </si>
  <si>
    <t>rev7</t>
  </si>
  <si>
    <t>Vosgirunner</t>
  </si>
  <si>
    <t>semi paris</t>
  </si>
  <si>
    <t>château sully</t>
  </si>
  <si>
    <t>cernay 21k</t>
  </si>
  <si>
    <t>portes vexin</t>
  </si>
  <si>
    <t>cernay</t>
  </si>
  <si>
    <t>bessans</t>
  </si>
  <si>
    <t>vosgirunners</t>
  </si>
  <si>
    <t>Rev7</t>
  </si>
  <si>
    <t>Vosgirunners</t>
  </si>
  <si>
    <t>foulée moissonaise</t>
  </si>
  <si>
    <t>course du muguet</t>
  </si>
  <si>
    <t>foulée acheres</t>
  </si>
  <si>
    <t>course muguet</t>
  </si>
  <si>
    <t>foulee acheroise</t>
  </si>
  <si>
    <t>semi trappes</t>
  </si>
  <si>
    <t>guyancourse</t>
  </si>
  <si>
    <t>quatre piliers</t>
  </si>
  <si>
    <t>Cernay 10km</t>
  </si>
  <si>
    <t>Cernay 21km</t>
  </si>
  <si>
    <t>foulée royale</t>
  </si>
  <si>
    <t>Balcon de la seine 33km</t>
  </si>
  <si>
    <t>TROLEE Eric</t>
  </si>
  <si>
    <t>Foulée aubergenville</t>
  </si>
  <si>
    <t>TILBA MEHREZ</t>
  </si>
  <si>
    <t>CRISSOT Francois</t>
  </si>
  <si>
    <t>4 piliers</t>
  </si>
  <si>
    <t>MOURIGAL denis</t>
  </si>
  <si>
    <t>stage bessans</t>
  </si>
  <si>
    <t>DONNADILLE Laurent</t>
  </si>
  <si>
    <t>BENDJOBI sabrina</t>
  </si>
  <si>
    <t>COUTE corentin</t>
  </si>
  <si>
    <t>Muguet</t>
  </si>
  <si>
    <t>Pisciacaise</t>
  </si>
  <si>
    <t>carrieres s poissy</t>
  </si>
  <si>
    <t>DUFOUR Nicolas</t>
  </si>
  <si>
    <t>LANDREAU cyril</t>
  </si>
  <si>
    <t>Cernay</t>
  </si>
  <si>
    <t>guerville</t>
  </si>
  <si>
    <t>Val d'isere</t>
  </si>
  <si>
    <t>SOULTANE Carole</t>
  </si>
  <si>
    <t>Vosgirunners 42km</t>
  </si>
  <si>
    <t>BEDOUIN Laurent</t>
  </si>
  <si>
    <t>Foulee royale</t>
  </si>
  <si>
    <t>RAVAGNI Lionel</t>
  </si>
  <si>
    <t>BLASZCZYK Boris</t>
  </si>
  <si>
    <t>semi de trappes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</si>
</sst>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/>
    <xf numFmtId="14" fontId="0" fillId="0" borderId="20" xfId="0" applyNumberFormat="1" applyBorder="1"/>
    <xf numFmtId="44" fontId="1" fillId="3" borderId="5" xfId="0" applyNumberFormat="1" applyFon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44" fontId="0" fillId="4" borderId="2" xfId="0" applyNumberFormat="1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44" fontId="0" fillId="2" borderId="2" xfId="0" applyNumberFormat="1" applyFill="1" applyBorder="1" applyAlignment="1">
      <alignment horizontal="center"/>
    </xf>
    <xf numFmtId="44" fontId="1" fillId="3" borderId="12" xfId="0" applyNumberFormat="1" applyFont="1" applyFill="1" applyBorder="1" applyAlignment="1">
      <alignment horizontal="center"/>
    </xf>
    <xf numFmtId="44" fontId="0" fillId="3" borderId="6" xfId="0" applyNumberFormat="1" applyFill="1" applyBorder="1" applyAlignment="1">
      <alignment horizontal="center"/>
    </xf>
    <xf numFmtId="44" fontId="0" fillId="4" borderId="3" xfId="0" applyNumberFormat="1" applyFill="1" applyBorder="1" applyAlignment="1">
      <alignment horizontal="center"/>
    </xf>
    <xf numFmtId="44" fontId="0" fillId="4" borderId="4" xfId="0" applyNumberFormat="1" applyFill="1" applyBorder="1" applyAlignment="1">
      <alignment horizontal="center"/>
    </xf>
    <xf numFmtId="44" fontId="0" fillId="2" borderId="3" xfId="0" applyNumberFormat="1" applyFill="1" applyBorder="1" applyAlignment="1">
      <alignment horizontal="center"/>
    </xf>
    <xf numFmtId="44" fontId="0" fillId="2" borderId="4" xfId="0" applyNumberFormat="1" applyFill="1" applyBorder="1" applyAlignment="1">
      <alignment horizontal="center"/>
    </xf>
    <xf numFmtId="44" fontId="0" fillId="3" borderId="13" xfId="0" applyNumberFormat="1" applyFill="1" applyBorder="1" applyAlignment="1">
      <alignment horizontal="center"/>
    </xf>
    <xf numFmtId="44" fontId="0" fillId="8" borderId="22" xfId="0" applyNumberFormat="1" applyFill="1" applyBorder="1"/>
    <xf numFmtId="44" fontId="0" fillId="6" borderId="3" xfId="0" applyNumberFormat="1" applyFill="1" applyBorder="1" applyAlignment="1">
      <alignment horizontal="center"/>
    </xf>
    <xf numFmtId="44" fontId="0" fillId="6" borderId="4" xfId="0" applyNumberForma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/>
    <xf numFmtId="44" fontId="0" fillId="8" borderId="16" xfId="0" applyNumberFormat="1" applyFill="1" applyBorder="1"/>
    <xf numFmtId="14" fontId="0" fillId="0" borderId="20" xfId="0" applyNumberFormat="1" applyBorder="1" applyAlignment="1">
      <alignment wrapText="1"/>
    </xf>
    <xf numFmtId="0" fontId="0" fillId="6" borderId="1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44" fontId="0" fillId="5" borderId="11" xfId="0" applyNumberFormat="1" applyFill="1" applyBorder="1" applyAlignment="1">
      <alignment horizontal="center"/>
    </xf>
    <xf numFmtId="44" fontId="0" fillId="5" borderId="7" xfId="0" applyNumberFormat="1" applyFill="1" applyBorder="1" applyAlignment="1">
      <alignment horizontal="center"/>
    </xf>
    <xf numFmtId="44" fontId="0" fillId="8" borderId="21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7"/>
  <sheetViews>
    <sheetView zoomScaleNormal="100" workbookViewId="0">
      <selection activeCell="A42" sqref="A42"/>
    </sheetView>
  </sheetViews>
  <sheetFormatPr baseColWidth="10" defaultColWidth="11.5" defaultRowHeight="15" outlineLevelCol="1" x14ac:dyDescent="0.2"/>
  <cols>
    <col min="1" max="1" width="24.5" style="16" customWidth="1"/>
    <col min="2" max="2" width="25.1640625" style="1" customWidth="1" outlineLevel="1"/>
    <col min="3" max="3" width="11.5" style="1" customWidth="1" outlineLevel="1"/>
    <col min="4" max="4" width="21.1640625" style="1" customWidth="1" outlineLevel="1"/>
    <col min="5" max="5" width="11.5" style="1" customWidth="1" outlineLevel="1"/>
    <col min="6" max="6" width="29.5" style="1" customWidth="1" outlineLevel="1"/>
    <col min="7" max="7" width="11.5" style="1" customWidth="1" outlineLevel="1"/>
    <col min="8" max="8" width="25.1640625" style="1" customWidth="1" outlineLevel="1"/>
    <col min="9" max="9" width="11.5" style="1" customWidth="1" outlineLevel="1"/>
    <col min="10" max="10" width="26.5" customWidth="1" outlineLevel="1"/>
    <col min="11" max="13" width="11.5" customWidth="1" outlineLevel="1"/>
    <col min="14" max="14" width="24.83203125" style="34" customWidth="1"/>
    <col min="15" max="15" width="25.5" style="34" customWidth="1" outlineLevel="1"/>
    <col min="16" max="16" width="11.5" style="34" customWidth="1" outlineLevel="1"/>
    <col min="17" max="17" width="20.6640625" style="34" customWidth="1" outlineLevel="1"/>
    <col min="18" max="18" width="11.5" style="34" customWidth="1" outlineLevel="1"/>
    <col min="19" max="19" width="29.5" style="34" customWidth="1" outlineLevel="1"/>
    <col min="20" max="20" width="11.5" style="34" customWidth="1" outlineLevel="1"/>
    <col min="21" max="21" width="25.1640625" style="34" customWidth="1" outlineLevel="1"/>
    <col min="22" max="22" width="11.5" style="34" customWidth="1" outlineLevel="1"/>
    <col min="23" max="26" width="11.5" style="35" customWidth="1" outlineLevel="1"/>
    <col min="27" max="27" width="27.1640625" style="34" customWidth="1"/>
    <col min="28" max="28" width="19" style="35" customWidth="1"/>
    <col min="29" max="29" width="16.5" customWidth="1"/>
  </cols>
  <sheetData>
    <row r="1" spans="1:30" ht="16" thickBot="1" x14ac:dyDescent="0.25">
      <c r="A1" s="46" t="s">
        <v>0</v>
      </c>
      <c r="B1" s="39" t="s">
        <v>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42" t="s">
        <v>2</v>
      </c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4" t="s">
        <v>3</v>
      </c>
      <c r="AC1" s="48" t="s">
        <v>4</v>
      </c>
    </row>
    <row r="2" spans="1:30" ht="16" thickBot="1" x14ac:dyDescent="0.25">
      <c r="A2" s="47"/>
      <c r="B2" s="13" t="s">
        <v>5</v>
      </c>
      <c r="C2" s="9" t="s">
        <v>6</v>
      </c>
      <c r="D2" s="2" t="s">
        <v>7</v>
      </c>
      <c r="E2" s="3" t="s">
        <v>8</v>
      </c>
      <c r="F2" s="8" t="s">
        <v>9</v>
      </c>
      <c r="G2" s="9" t="s">
        <v>6</v>
      </c>
      <c r="H2" s="2" t="s">
        <v>10</v>
      </c>
      <c r="I2" s="3"/>
      <c r="J2" s="8" t="s">
        <v>11</v>
      </c>
      <c r="K2" s="9" t="s">
        <v>8</v>
      </c>
      <c r="L2" s="2" t="s">
        <v>12</v>
      </c>
      <c r="M2" s="3" t="s">
        <v>6</v>
      </c>
      <c r="N2" s="19" t="s">
        <v>13</v>
      </c>
      <c r="O2" s="20" t="s">
        <v>5</v>
      </c>
      <c r="P2" s="21" t="s">
        <v>6</v>
      </c>
      <c r="Q2" s="22" t="s">
        <v>7</v>
      </c>
      <c r="R2" s="23" t="s">
        <v>8</v>
      </c>
      <c r="S2" s="20" t="s">
        <v>9</v>
      </c>
      <c r="T2" s="21" t="s">
        <v>6</v>
      </c>
      <c r="U2" s="22" t="s">
        <v>10</v>
      </c>
      <c r="V2" s="23"/>
      <c r="W2" s="20" t="s">
        <v>11</v>
      </c>
      <c r="X2" s="21" t="s">
        <v>8</v>
      </c>
      <c r="Y2" s="22" t="s">
        <v>12</v>
      </c>
      <c r="Z2" s="23" t="s">
        <v>6</v>
      </c>
      <c r="AA2" s="24" t="s">
        <v>14</v>
      </c>
      <c r="AB2" s="45"/>
      <c r="AC2" s="48"/>
    </row>
    <row r="3" spans="1:30" x14ac:dyDescent="0.2">
      <c r="A3" s="15" t="s">
        <v>15</v>
      </c>
      <c r="B3" s="14" t="s">
        <v>16</v>
      </c>
      <c r="C3" s="5">
        <v>13</v>
      </c>
      <c r="D3" s="6"/>
      <c r="E3" s="7"/>
      <c r="F3" s="4"/>
      <c r="G3" s="5"/>
      <c r="H3" s="6"/>
      <c r="I3" s="7"/>
      <c r="J3" s="4"/>
      <c r="K3" s="5"/>
      <c r="L3" s="6"/>
      <c r="M3" s="7"/>
      <c r="N3" s="25">
        <f t="shared" ref="N3:N4" si="0">SUM(C3,E3,G3,I3,K3,M3)</f>
        <v>13</v>
      </c>
      <c r="O3" s="26"/>
      <c r="P3" s="27"/>
      <c r="Q3" s="28"/>
      <c r="R3" s="29"/>
      <c r="S3" s="26"/>
      <c r="T3" s="27"/>
      <c r="U3" s="28"/>
      <c r="V3" s="29"/>
      <c r="W3" s="26"/>
      <c r="X3" s="27"/>
      <c r="Y3" s="28"/>
      <c r="Z3" s="29"/>
      <c r="AA3" s="30">
        <f t="shared" ref="AA3:AA5" si="1">SUM(P3,R3,T3,V3,X3,Z3)</f>
        <v>0</v>
      </c>
      <c r="AB3" s="31">
        <f>SUM(N3,AA3)</f>
        <v>13</v>
      </c>
      <c r="AC3" s="18">
        <v>45281</v>
      </c>
      <c r="AD3" t="s">
        <v>17</v>
      </c>
    </row>
    <row r="4" spans="1:30" x14ac:dyDescent="0.2">
      <c r="A4" s="15" t="s">
        <v>18</v>
      </c>
      <c r="B4" s="14" t="s">
        <v>19</v>
      </c>
      <c r="C4" s="5">
        <v>25</v>
      </c>
      <c r="D4" s="6"/>
      <c r="E4" s="7"/>
      <c r="F4" s="4"/>
      <c r="G4" s="5"/>
      <c r="H4" s="6"/>
      <c r="I4" s="7"/>
      <c r="J4" s="4"/>
      <c r="K4" s="5"/>
      <c r="L4" s="6"/>
      <c r="M4" s="7"/>
      <c r="N4" s="25">
        <f t="shared" si="0"/>
        <v>25</v>
      </c>
      <c r="O4" s="26"/>
      <c r="P4" s="27"/>
      <c r="Q4" s="28"/>
      <c r="R4" s="29"/>
      <c r="S4" s="26"/>
      <c r="T4" s="27"/>
      <c r="U4" s="28"/>
      <c r="V4" s="29"/>
      <c r="W4" s="26"/>
      <c r="X4" s="27"/>
      <c r="Y4" s="28"/>
      <c r="Z4" s="29"/>
      <c r="AA4" s="30">
        <f t="shared" si="1"/>
        <v>0</v>
      </c>
      <c r="AB4" s="31">
        <f t="shared" ref="AB4:AB20" si="2">SUM(N4,AA4)</f>
        <v>25</v>
      </c>
      <c r="AC4" s="18">
        <v>45294</v>
      </c>
      <c r="AD4" t="s">
        <v>17</v>
      </c>
    </row>
    <row r="5" spans="1:30" x14ac:dyDescent="0.2">
      <c r="A5" s="15" t="s">
        <v>20</v>
      </c>
      <c r="B5" s="14" t="s">
        <v>21</v>
      </c>
      <c r="C5" s="5">
        <v>25</v>
      </c>
      <c r="D5" s="6" t="s">
        <v>22</v>
      </c>
      <c r="E5" s="7">
        <v>25</v>
      </c>
      <c r="F5" s="4" t="s">
        <v>23</v>
      </c>
      <c r="G5" s="5">
        <v>13</v>
      </c>
      <c r="H5" s="10" t="s">
        <v>24</v>
      </c>
      <c r="I5" s="11">
        <v>35</v>
      </c>
      <c r="J5" s="4"/>
      <c r="K5" s="5"/>
      <c r="L5" s="6"/>
      <c r="M5" s="7"/>
      <c r="N5" s="25">
        <f>SUM(C5,E5,G5,I5,K5,M5)</f>
        <v>98</v>
      </c>
      <c r="O5" s="26"/>
      <c r="P5" s="27"/>
      <c r="Q5" s="28"/>
      <c r="R5" s="29"/>
      <c r="S5" s="26"/>
      <c r="T5" s="27"/>
      <c r="U5" s="28"/>
      <c r="V5" s="29"/>
      <c r="W5" s="26"/>
      <c r="X5" s="27"/>
      <c r="Y5" s="28"/>
      <c r="Z5" s="29"/>
      <c r="AA5" s="30">
        <f t="shared" si="1"/>
        <v>0</v>
      </c>
      <c r="AB5" s="31">
        <f t="shared" si="2"/>
        <v>98</v>
      </c>
      <c r="AC5" s="18">
        <v>45275</v>
      </c>
    </row>
    <row r="6" spans="1:30" x14ac:dyDescent="0.2">
      <c r="A6" s="15" t="s">
        <v>25</v>
      </c>
      <c r="B6" s="14" t="s">
        <v>26</v>
      </c>
      <c r="C6" s="5">
        <v>15</v>
      </c>
      <c r="D6" s="6" t="s">
        <v>27</v>
      </c>
      <c r="E6" s="7">
        <v>14.5</v>
      </c>
      <c r="F6" s="4" t="s">
        <v>28</v>
      </c>
      <c r="G6" s="5">
        <v>13</v>
      </c>
      <c r="H6" s="6"/>
      <c r="I6" s="7"/>
      <c r="J6" s="4"/>
      <c r="K6" s="5"/>
      <c r="L6" s="6"/>
      <c r="M6" s="7"/>
      <c r="N6" s="25">
        <f t="shared" ref="N6:N54" si="3">SUM(C6,E6,G6,I6,K6,M6)</f>
        <v>42.5</v>
      </c>
      <c r="O6" s="26"/>
      <c r="P6" s="27"/>
      <c r="Q6" s="28"/>
      <c r="R6" s="29"/>
      <c r="S6" s="26"/>
      <c r="T6" s="27"/>
      <c r="U6" s="28"/>
      <c r="V6" s="29"/>
      <c r="W6" s="26"/>
      <c r="X6" s="27"/>
      <c r="Y6" s="28"/>
      <c r="Z6" s="29"/>
      <c r="AA6" s="30">
        <f t="shared" ref="AA6:AA20" si="4">SUM(P6,R6,T6,V6,X6,Z6)</f>
        <v>0</v>
      </c>
      <c r="AB6" s="31">
        <f t="shared" si="2"/>
        <v>42.5</v>
      </c>
      <c r="AC6" s="18">
        <v>45275</v>
      </c>
    </row>
    <row r="7" spans="1:30" x14ac:dyDescent="0.2">
      <c r="A7" s="15" t="s">
        <v>29</v>
      </c>
      <c r="B7" s="14" t="s">
        <v>30</v>
      </c>
      <c r="C7" s="5">
        <v>15</v>
      </c>
      <c r="D7" s="6"/>
      <c r="E7" s="7"/>
      <c r="F7" s="4"/>
      <c r="G7" s="5"/>
      <c r="H7" s="6"/>
      <c r="I7" s="7"/>
      <c r="J7" s="4"/>
      <c r="K7" s="5"/>
      <c r="L7" s="6"/>
      <c r="M7" s="7"/>
      <c r="N7" s="25">
        <f t="shared" si="3"/>
        <v>15</v>
      </c>
      <c r="O7" s="26"/>
      <c r="P7" s="27"/>
      <c r="Q7" s="28"/>
      <c r="R7" s="29"/>
      <c r="S7" s="26"/>
      <c r="T7" s="27"/>
      <c r="U7" s="28"/>
      <c r="V7" s="29"/>
      <c r="W7" s="26"/>
      <c r="X7" s="27"/>
      <c r="Y7" s="28"/>
      <c r="Z7" s="29"/>
      <c r="AA7" s="30">
        <f t="shared" si="4"/>
        <v>0</v>
      </c>
      <c r="AB7" s="31">
        <f t="shared" si="2"/>
        <v>15</v>
      </c>
      <c r="AC7" s="18">
        <v>45275</v>
      </c>
    </row>
    <row r="8" spans="1:30" x14ac:dyDescent="0.2">
      <c r="A8" s="15" t="s">
        <v>31</v>
      </c>
      <c r="B8" s="14" t="s">
        <v>32</v>
      </c>
      <c r="C8" s="5">
        <v>9</v>
      </c>
      <c r="D8" s="6"/>
      <c r="E8" s="7"/>
      <c r="F8" s="4"/>
      <c r="G8" s="5"/>
      <c r="H8" s="6"/>
      <c r="I8" s="7"/>
      <c r="J8" s="4"/>
      <c r="K8" s="5"/>
      <c r="L8" s="6"/>
      <c r="M8" s="7"/>
      <c r="N8" s="25">
        <f t="shared" si="3"/>
        <v>9</v>
      </c>
      <c r="O8" s="26"/>
      <c r="P8" s="27"/>
      <c r="Q8" s="28"/>
      <c r="R8" s="29"/>
      <c r="S8" s="26"/>
      <c r="T8" s="27"/>
      <c r="U8" s="28"/>
      <c r="V8" s="29"/>
      <c r="W8" s="26"/>
      <c r="X8" s="27"/>
      <c r="Y8" s="28"/>
      <c r="Z8" s="29"/>
      <c r="AA8" s="30">
        <f t="shared" si="4"/>
        <v>0</v>
      </c>
      <c r="AB8" s="31">
        <f t="shared" si="2"/>
        <v>9</v>
      </c>
      <c r="AC8" s="18">
        <v>45275</v>
      </c>
    </row>
    <row r="9" spans="1:30" x14ac:dyDescent="0.2">
      <c r="A9" s="15" t="s">
        <v>33</v>
      </c>
      <c r="B9" s="14" t="s">
        <v>34</v>
      </c>
      <c r="C9" s="5">
        <v>25</v>
      </c>
      <c r="D9" s="6" t="s">
        <v>35</v>
      </c>
      <c r="E9" s="7">
        <v>13</v>
      </c>
      <c r="F9" s="4"/>
      <c r="G9" s="5"/>
      <c r="H9" s="6"/>
      <c r="I9" s="7"/>
      <c r="J9" s="4"/>
      <c r="K9" s="5"/>
      <c r="L9" s="6"/>
      <c r="M9" s="7"/>
      <c r="N9" s="25">
        <f t="shared" si="3"/>
        <v>38</v>
      </c>
      <c r="O9" s="26"/>
      <c r="P9" s="27"/>
      <c r="Q9" s="28"/>
      <c r="R9" s="29"/>
      <c r="S9" s="26"/>
      <c r="T9" s="27"/>
      <c r="U9" s="28"/>
      <c r="V9" s="29"/>
      <c r="W9" s="26"/>
      <c r="X9" s="27"/>
      <c r="Y9" s="28"/>
      <c r="Z9" s="29"/>
      <c r="AA9" s="30">
        <f t="shared" si="4"/>
        <v>0</v>
      </c>
      <c r="AB9" s="31">
        <f t="shared" si="2"/>
        <v>38</v>
      </c>
      <c r="AC9" s="18">
        <v>45275</v>
      </c>
    </row>
    <row r="10" spans="1:30" x14ac:dyDescent="0.2">
      <c r="A10" s="15" t="s">
        <v>36</v>
      </c>
      <c r="B10" s="14" t="s">
        <v>37</v>
      </c>
      <c r="C10" s="5">
        <v>14.2</v>
      </c>
      <c r="D10" s="6" t="s">
        <v>38</v>
      </c>
      <c r="E10" s="7">
        <v>15</v>
      </c>
      <c r="F10" s="4" t="s">
        <v>39</v>
      </c>
      <c r="G10" s="5">
        <v>19</v>
      </c>
      <c r="H10" s="6" t="s">
        <v>35</v>
      </c>
      <c r="I10" s="7">
        <v>13</v>
      </c>
      <c r="J10" s="4"/>
      <c r="K10" s="5"/>
      <c r="L10" s="6"/>
      <c r="M10" s="7"/>
      <c r="N10" s="25">
        <f t="shared" si="3"/>
        <v>61.2</v>
      </c>
      <c r="O10" s="26" t="s">
        <v>40</v>
      </c>
      <c r="P10" s="27">
        <v>15</v>
      </c>
      <c r="Q10" s="28"/>
      <c r="R10" s="29"/>
      <c r="S10" s="26"/>
      <c r="T10" s="27"/>
      <c r="U10" s="28"/>
      <c r="V10" s="29"/>
      <c r="W10" s="26"/>
      <c r="X10" s="27"/>
      <c r="Y10" s="28"/>
      <c r="Z10" s="29"/>
      <c r="AA10" s="30">
        <f t="shared" si="4"/>
        <v>15</v>
      </c>
      <c r="AB10" s="31">
        <f t="shared" si="2"/>
        <v>76.2</v>
      </c>
      <c r="AC10" s="18">
        <v>45275</v>
      </c>
    </row>
    <row r="11" spans="1:30" x14ac:dyDescent="0.2">
      <c r="A11" s="15" t="s">
        <v>41</v>
      </c>
      <c r="B11" s="14" t="s">
        <v>39</v>
      </c>
      <c r="C11" s="5">
        <v>19</v>
      </c>
      <c r="D11" s="6"/>
      <c r="E11" s="7"/>
      <c r="F11" s="4"/>
      <c r="G11" s="5"/>
      <c r="H11" s="6"/>
      <c r="I11" s="7"/>
      <c r="J11" s="4"/>
      <c r="K11" s="5"/>
      <c r="L11" s="6"/>
      <c r="M11" s="7"/>
      <c r="N11" s="25">
        <f t="shared" si="3"/>
        <v>19</v>
      </c>
      <c r="O11" s="26"/>
      <c r="P11" s="27"/>
      <c r="Q11" s="28"/>
      <c r="R11" s="29"/>
      <c r="S11" s="26"/>
      <c r="T11" s="27"/>
      <c r="U11" s="28"/>
      <c r="V11" s="29"/>
      <c r="W11" s="26"/>
      <c r="X11" s="27"/>
      <c r="Y11" s="28"/>
      <c r="Z11" s="29"/>
      <c r="AA11" s="30">
        <f t="shared" si="4"/>
        <v>0</v>
      </c>
      <c r="AB11" s="31">
        <f t="shared" si="2"/>
        <v>19</v>
      </c>
      <c r="AC11" s="18">
        <v>45275</v>
      </c>
    </row>
    <row r="12" spans="1:30" x14ac:dyDescent="0.2">
      <c r="A12" s="15" t="s">
        <v>42</v>
      </c>
      <c r="B12" s="14"/>
      <c r="C12" s="5"/>
      <c r="D12" s="6"/>
      <c r="E12" s="7"/>
      <c r="F12" s="4"/>
      <c r="G12" s="5"/>
      <c r="H12" s="6"/>
      <c r="I12" s="7"/>
      <c r="J12" s="4"/>
      <c r="K12" s="5"/>
      <c r="L12" s="6"/>
      <c r="M12" s="7"/>
      <c r="N12" s="25">
        <f t="shared" si="3"/>
        <v>0</v>
      </c>
      <c r="O12" s="32" t="s">
        <v>43</v>
      </c>
      <c r="P12" s="33">
        <v>35</v>
      </c>
      <c r="Q12" s="28" t="s">
        <v>44</v>
      </c>
      <c r="R12" s="29">
        <v>35</v>
      </c>
      <c r="S12" s="26"/>
      <c r="T12" s="27"/>
      <c r="U12" s="28"/>
      <c r="V12" s="29"/>
      <c r="W12" s="26"/>
      <c r="X12" s="27"/>
      <c r="Y12" s="28"/>
      <c r="Z12" s="29"/>
      <c r="AA12" s="30">
        <f t="shared" si="4"/>
        <v>70</v>
      </c>
      <c r="AB12" s="31">
        <f t="shared" si="2"/>
        <v>70</v>
      </c>
      <c r="AC12" s="18">
        <v>45275</v>
      </c>
    </row>
    <row r="13" spans="1:30" x14ac:dyDescent="0.2">
      <c r="A13" s="15" t="s">
        <v>45</v>
      </c>
      <c r="B13" s="14" t="s">
        <v>46</v>
      </c>
      <c r="C13" s="5">
        <v>15</v>
      </c>
      <c r="D13" s="6" t="s">
        <v>38</v>
      </c>
      <c r="E13" s="7">
        <v>13</v>
      </c>
      <c r="F13" s="4" t="s">
        <v>16</v>
      </c>
      <c r="G13" s="5">
        <v>13</v>
      </c>
      <c r="H13" s="6" t="s">
        <v>47</v>
      </c>
      <c r="I13" s="7">
        <v>15</v>
      </c>
      <c r="J13" s="4"/>
      <c r="K13" s="5"/>
      <c r="L13" s="6"/>
      <c r="M13" s="7"/>
      <c r="N13" s="25">
        <f>SUM(P13,E13,G13,I13,K13,M13)</f>
        <v>56</v>
      </c>
      <c r="O13" s="26" t="s">
        <v>48</v>
      </c>
      <c r="P13" s="27">
        <v>15</v>
      </c>
      <c r="Q13" s="28"/>
      <c r="R13" s="29"/>
      <c r="S13" s="26"/>
      <c r="T13" s="27"/>
      <c r="U13" s="28"/>
      <c r="V13" s="29"/>
      <c r="W13" s="26"/>
      <c r="X13" s="27"/>
      <c r="Y13" s="28"/>
      <c r="Z13" s="29"/>
      <c r="AA13" s="30">
        <f t="shared" si="4"/>
        <v>15</v>
      </c>
      <c r="AB13" s="31">
        <f t="shared" si="2"/>
        <v>71</v>
      </c>
      <c r="AC13" s="18">
        <v>45275</v>
      </c>
    </row>
    <row r="14" spans="1:30" x14ac:dyDescent="0.2">
      <c r="A14" s="15" t="s">
        <v>49</v>
      </c>
      <c r="B14" s="14" t="s">
        <v>46</v>
      </c>
      <c r="C14" s="5">
        <v>15</v>
      </c>
      <c r="D14" s="6" t="s">
        <v>38</v>
      </c>
      <c r="E14" s="7">
        <v>15</v>
      </c>
      <c r="F14" s="4" t="s">
        <v>50</v>
      </c>
      <c r="G14" s="5">
        <v>11.2</v>
      </c>
      <c r="H14" s="6" t="s">
        <v>35</v>
      </c>
      <c r="I14" s="7">
        <v>13</v>
      </c>
      <c r="J14" s="4" t="s">
        <v>51</v>
      </c>
      <c r="K14" s="5">
        <v>9</v>
      </c>
      <c r="L14" s="6"/>
      <c r="M14" s="7"/>
      <c r="N14" s="25">
        <f t="shared" si="3"/>
        <v>63.2</v>
      </c>
      <c r="O14" s="26"/>
      <c r="P14" s="27"/>
      <c r="Q14" s="28"/>
      <c r="R14" s="29"/>
      <c r="S14" s="26"/>
      <c r="T14" s="27"/>
      <c r="U14" s="28"/>
      <c r="V14" s="29"/>
      <c r="W14" s="26"/>
      <c r="X14" s="27"/>
      <c r="Y14" s="28"/>
      <c r="Z14" s="29"/>
      <c r="AA14" s="30">
        <f t="shared" si="4"/>
        <v>0</v>
      </c>
      <c r="AB14" s="31">
        <f t="shared" si="2"/>
        <v>63.2</v>
      </c>
      <c r="AC14" s="18">
        <v>45275</v>
      </c>
    </row>
    <row r="15" spans="1:30" x14ac:dyDescent="0.2">
      <c r="A15" s="15" t="s">
        <v>52</v>
      </c>
      <c r="B15" s="14" t="s">
        <v>53</v>
      </c>
      <c r="C15" s="5">
        <v>15</v>
      </c>
      <c r="D15" s="6"/>
      <c r="E15" s="7"/>
      <c r="F15" s="4"/>
      <c r="G15" s="5"/>
      <c r="H15" s="6"/>
      <c r="I15" s="7"/>
      <c r="J15" s="4"/>
      <c r="K15" s="5"/>
      <c r="L15" s="6"/>
      <c r="M15" s="7"/>
      <c r="N15" s="25">
        <f t="shared" si="3"/>
        <v>15</v>
      </c>
      <c r="O15" s="26"/>
      <c r="P15" s="27"/>
      <c r="Q15" s="28"/>
      <c r="R15" s="29"/>
      <c r="S15" s="26"/>
      <c r="T15" s="27"/>
      <c r="U15" s="28"/>
      <c r="V15" s="29"/>
      <c r="W15" s="26"/>
      <c r="X15" s="27"/>
      <c r="Y15" s="28"/>
      <c r="Z15" s="29"/>
      <c r="AA15" s="30">
        <f t="shared" si="4"/>
        <v>0</v>
      </c>
      <c r="AB15" s="31">
        <f t="shared" si="2"/>
        <v>15</v>
      </c>
      <c r="AC15" s="18">
        <v>45281</v>
      </c>
    </row>
    <row r="16" spans="1:30" x14ac:dyDescent="0.2">
      <c r="A16" s="15" t="s">
        <v>54</v>
      </c>
      <c r="B16" s="14" t="s">
        <v>55</v>
      </c>
      <c r="C16" s="5">
        <v>12.6</v>
      </c>
      <c r="D16" s="6" t="s">
        <v>46</v>
      </c>
      <c r="E16" s="7">
        <v>13</v>
      </c>
      <c r="F16" s="4" t="s">
        <v>50</v>
      </c>
      <c r="G16" s="5">
        <v>11.6</v>
      </c>
      <c r="H16" s="6" t="s">
        <v>56</v>
      </c>
      <c r="I16" s="7">
        <v>19</v>
      </c>
      <c r="J16" s="4"/>
      <c r="K16" s="5"/>
      <c r="L16" s="6"/>
      <c r="M16" s="7"/>
      <c r="N16" s="25">
        <f t="shared" si="3"/>
        <v>56.2</v>
      </c>
      <c r="O16" s="26" t="s">
        <v>57</v>
      </c>
      <c r="P16" s="27">
        <v>20</v>
      </c>
      <c r="Q16" s="28"/>
      <c r="R16" s="29"/>
      <c r="S16" s="26"/>
      <c r="T16" s="27"/>
      <c r="U16" s="28"/>
      <c r="V16" s="29"/>
      <c r="W16" s="26"/>
      <c r="X16" s="27"/>
      <c r="Y16" s="28"/>
      <c r="Z16" s="29"/>
      <c r="AA16" s="30">
        <f t="shared" si="4"/>
        <v>20</v>
      </c>
      <c r="AB16" s="31">
        <f t="shared" si="2"/>
        <v>76.2</v>
      </c>
      <c r="AC16" s="18">
        <v>45275</v>
      </c>
    </row>
    <row r="17" spans="1:29" x14ac:dyDescent="0.2">
      <c r="A17" s="15" t="s">
        <v>58</v>
      </c>
      <c r="B17" s="14"/>
      <c r="C17" s="5"/>
      <c r="D17" s="6"/>
      <c r="E17" s="7"/>
      <c r="F17" s="4"/>
      <c r="G17" s="5"/>
      <c r="H17" s="6"/>
      <c r="I17" s="7"/>
      <c r="J17" s="4"/>
      <c r="K17" s="5"/>
      <c r="L17" s="6"/>
      <c r="M17" s="7"/>
      <c r="N17" s="25">
        <f t="shared" si="3"/>
        <v>0</v>
      </c>
      <c r="O17" s="26" t="s">
        <v>59</v>
      </c>
      <c r="P17" s="27">
        <v>25</v>
      </c>
      <c r="Q17" s="32" t="s">
        <v>60</v>
      </c>
      <c r="R17" s="33">
        <v>35</v>
      </c>
      <c r="S17" s="26"/>
      <c r="T17" s="27"/>
      <c r="U17" s="28"/>
      <c r="V17" s="29"/>
      <c r="W17" s="26"/>
      <c r="X17" s="27"/>
      <c r="Y17" s="28"/>
      <c r="Z17" s="29"/>
      <c r="AA17" s="30">
        <f t="shared" si="4"/>
        <v>60</v>
      </c>
      <c r="AB17" s="31">
        <f t="shared" si="2"/>
        <v>60</v>
      </c>
      <c r="AC17" s="18">
        <v>45293</v>
      </c>
    </row>
    <row r="18" spans="1:29" x14ac:dyDescent="0.2">
      <c r="A18" s="15" t="s">
        <v>61</v>
      </c>
      <c r="B18" s="14" t="s">
        <v>62</v>
      </c>
      <c r="C18" s="5">
        <v>25</v>
      </c>
      <c r="D18" s="6"/>
      <c r="E18" s="7"/>
      <c r="F18" s="4"/>
      <c r="G18" s="5"/>
      <c r="H18" s="6"/>
      <c r="I18" s="7"/>
      <c r="J18" s="4"/>
      <c r="K18" s="5"/>
      <c r="L18" s="6"/>
      <c r="M18" s="7"/>
      <c r="N18" s="25">
        <f t="shared" si="3"/>
        <v>25</v>
      </c>
      <c r="O18" s="32" t="s">
        <v>63</v>
      </c>
      <c r="P18" s="33">
        <v>35</v>
      </c>
      <c r="Q18" s="28" t="s">
        <v>44</v>
      </c>
      <c r="R18" s="29">
        <v>35</v>
      </c>
      <c r="S18" s="26"/>
      <c r="T18" s="27"/>
      <c r="U18" s="28"/>
      <c r="V18" s="29"/>
      <c r="W18" s="26"/>
      <c r="X18" s="27"/>
      <c r="Y18" s="28"/>
      <c r="Z18" s="29"/>
      <c r="AA18" s="30">
        <f t="shared" si="4"/>
        <v>70</v>
      </c>
      <c r="AB18" s="31">
        <f t="shared" si="2"/>
        <v>95</v>
      </c>
      <c r="AC18" s="18">
        <v>45275</v>
      </c>
    </row>
    <row r="19" spans="1:29" x14ac:dyDescent="0.2">
      <c r="A19" s="15" t="s">
        <v>64</v>
      </c>
      <c r="B19" s="14" t="s">
        <v>65</v>
      </c>
      <c r="C19" s="5">
        <v>15</v>
      </c>
      <c r="D19" s="6" t="s">
        <v>47</v>
      </c>
      <c r="E19" s="7">
        <v>9</v>
      </c>
      <c r="F19" s="4"/>
      <c r="G19" s="5"/>
      <c r="H19" s="6"/>
      <c r="I19" s="7"/>
      <c r="J19" s="4"/>
      <c r="K19" s="5"/>
      <c r="L19" s="6"/>
      <c r="M19" s="7"/>
      <c r="N19" s="25">
        <f t="shared" si="3"/>
        <v>24</v>
      </c>
      <c r="O19" s="26"/>
      <c r="P19" s="27"/>
      <c r="Q19" s="28"/>
      <c r="R19" s="29"/>
      <c r="S19" s="26"/>
      <c r="T19" s="27"/>
      <c r="U19" s="28"/>
      <c r="V19" s="29"/>
      <c r="W19" s="26"/>
      <c r="X19" s="27"/>
      <c r="Y19" s="28"/>
      <c r="Z19" s="29"/>
      <c r="AA19" s="30">
        <f t="shared" si="4"/>
        <v>0</v>
      </c>
      <c r="AB19" s="31">
        <f t="shared" si="2"/>
        <v>24</v>
      </c>
      <c r="AC19" s="18">
        <v>45275</v>
      </c>
    </row>
    <row r="20" spans="1:29" x14ac:dyDescent="0.2">
      <c r="A20" s="15" t="s">
        <v>66</v>
      </c>
      <c r="B20" s="14" t="s">
        <v>51</v>
      </c>
      <c r="C20" s="5">
        <v>15</v>
      </c>
      <c r="D20" s="6"/>
      <c r="E20" s="7"/>
      <c r="F20" s="4"/>
      <c r="G20" s="5"/>
      <c r="H20" s="6"/>
      <c r="I20" s="7"/>
      <c r="J20" s="4"/>
      <c r="K20" s="5"/>
      <c r="L20" s="6"/>
      <c r="M20" s="7"/>
      <c r="N20" s="25">
        <f t="shared" si="3"/>
        <v>15</v>
      </c>
      <c r="O20" s="26"/>
      <c r="P20" s="27"/>
      <c r="Q20" s="28"/>
      <c r="R20" s="29"/>
      <c r="S20" s="26"/>
      <c r="T20" s="27"/>
      <c r="U20" s="28"/>
      <c r="V20" s="29"/>
      <c r="W20" s="26"/>
      <c r="X20" s="27"/>
      <c r="Y20" s="28"/>
      <c r="Z20" s="29"/>
      <c r="AA20" s="30">
        <f t="shared" si="4"/>
        <v>0</v>
      </c>
      <c r="AB20" s="31">
        <f t="shared" si="2"/>
        <v>15</v>
      </c>
      <c r="AC20" s="18">
        <v>45275</v>
      </c>
    </row>
    <row r="21" spans="1:29" x14ac:dyDescent="0.2">
      <c r="A21" s="15" t="s">
        <v>67</v>
      </c>
      <c r="B21" s="14" t="s">
        <v>68</v>
      </c>
      <c r="C21" s="5">
        <v>10.9</v>
      </c>
      <c r="D21" s="6"/>
      <c r="E21" s="7"/>
      <c r="F21" s="4"/>
      <c r="G21" s="5"/>
      <c r="H21" s="6"/>
      <c r="I21" s="7"/>
      <c r="J21" s="4"/>
      <c r="K21" s="5"/>
      <c r="L21" s="6"/>
      <c r="M21" s="7"/>
      <c r="N21" s="25">
        <f t="shared" si="3"/>
        <v>10.9</v>
      </c>
      <c r="O21" s="26" t="s">
        <v>69</v>
      </c>
      <c r="P21" s="27">
        <v>18.350000000000001</v>
      </c>
      <c r="Q21" s="28" t="s">
        <v>70</v>
      </c>
      <c r="R21" s="29">
        <v>24.5</v>
      </c>
      <c r="S21" s="26"/>
      <c r="T21" s="27"/>
      <c r="U21" s="28"/>
      <c r="V21" s="29"/>
      <c r="W21" s="26"/>
      <c r="X21" s="27"/>
      <c r="Y21" s="28"/>
      <c r="Z21" s="29"/>
      <c r="AA21" s="30">
        <f t="shared" ref="AA21:AA54" si="5">SUM(P21,R21,T21,V21,X21,Z21)</f>
        <v>42.85</v>
      </c>
      <c r="AB21" s="31">
        <f t="shared" ref="AB21:AB55" si="6">SUM(N21,AA21)</f>
        <v>53.75</v>
      </c>
      <c r="AC21" s="18">
        <v>45275</v>
      </c>
    </row>
    <row r="22" spans="1:29" x14ac:dyDescent="0.2">
      <c r="A22" s="15" t="s">
        <v>71</v>
      </c>
      <c r="B22" s="14" t="s">
        <v>68</v>
      </c>
      <c r="C22" s="5">
        <v>10.9</v>
      </c>
      <c r="D22" s="6"/>
      <c r="E22" s="7"/>
      <c r="F22" s="4"/>
      <c r="G22" s="5"/>
      <c r="H22" s="6"/>
      <c r="I22" s="7"/>
      <c r="J22" s="4"/>
      <c r="K22" s="5"/>
      <c r="L22" s="6"/>
      <c r="M22" s="7"/>
      <c r="N22" s="25">
        <f t="shared" si="3"/>
        <v>10.9</v>
      </c>
      <c r="O22" s="26" t="s">
        <v>69</v>
      </c>
      <c r="P22" s="27">
        <v>18.350000000000001</v>
      </c>
      <c r="Q22" s="32" t="s">
        <v>72</v>
      </c>
      <c r="R22" s="33">
        <v>35</v>
      </c>
      <c r="S22" s="26"/>
      <c r="T22" s="27"/>
      <c r="U22" s="28"/>
      <c r="V22" s="29"/>
      <c r="W22" s="26"/>
      <c r="X22" s="27"/>
      <c r="Y22" s="28"/>
      <c r="Z22" s="29"/>
      <c r="AA22" s="30">
        <f t="shared" si="5"/>
        <v>53.35</v>
      </c>
      <c r="AB22" s="31">
        <f t="shared" si="6"/>
        <v>64.25</v>
      </c>
      <c r="AC22" s="18">
        <v>45275</v>
      </c>
    </row>
    <row r="23" spans="1:29" x14ac:dyDescent="0.2">
      <c r="A23" s="15" t="s">
        <v>73</v>
      </c>
      <c r="B23" s="14" t="s">
        <v>51</v>
      </c>
      <c r="C23" s="5">
        <v>15</v>
      </c>
      <c r="D23" s="6"/>
      <c r="E23" s="7"/>
      <c r="F23" s="12"/>
      <c r="G23" s="5"/>
      <c r="H23" s="6"/>
      <c r="I23" s="7"/>
      <c r="J23" s="4"/>
      <c r="K23" s="5"/>
      <c r="L23" s="6"/>
      <c r="M23" s="7"/>
      <c r="N23" s="25">
        <f t="shared" si="3"/>
        <v>15</v>
      </c>
      <c r="O23" s="26" t="s">
        <v>44</v>
      </c>
      <c r="P23" s="27">
        <v>35</v>
      </c>
      <c r="Q23" s="28"/>
      <c r="R23" s="29"/>
      <c r="S23" s="26"/>
      <c r="T23" s="27"/>
      <c r="U23" s="28"/>
      <c r="V23" s="29"/>
      <c r="W23" s="26"/>
      <c r="X23" s="27"/>
      <c r="Y23" s="28"/>
      <c r="Z23" s="29"/>
      <c r="AA23" s="30">
        <f t="shared" si="5"/>
        <v>35</v>
      </c>
      <c r="AB23" s="31">
        <f t="shared" si="6"/>
        <v>50</v>
      </c>
      <c r="AC23" s="18">
        <v>45275</v>
      </c>
    </row>
    <row r="24" spans="1:29" x14ac:dyDescent="0.2">
      <c r="A24" s="15" t="s">
        <v>74</v>
      </c>
      <c r="B24" s="14" t="s">
        <v>62</v>
      </c>
      <c r="C24" s="5">
        <v>25</v>
      </c>
      <c r="D24" s="6"/>
      <c r="E24" s="7"/>
      <c r="F24" s="12"/>
      <c r="G24" s="5"/>
      <c r="H24" s="6"/>
      <c r="I24" s="7"/>
      <c r="J24" s="4"/>
      <c r="K24" s="5"/>
      <c r="L24" s="6"/>
      <c r="M24" s="7"/>
      <c r="N24" s="25">
        <f t="shared" si="3"/>
        <v>25</v>
      </c>
      <c r="O24" s="26"/>
      <c r="P24" s="27"/>
      <c r="Q24" s="28"/>
      <c r="R24" s="29"/>
      <c r="S24" s="26"/>
      <c r="T24" s="27"/>
      <c r="U24" s="28"/>
      <c r="V24" s="29"/>
      <c r="W24" s="26"/>
      <c r="X24" s="27"/>
      <c r="Y24" s="28"/>
      <c r="Z24" s="29"/>
      <c r="AA24" s="30">
        <f t="shared" si="5"/>
        <v>0</v>
      </c>
      <c r="AB24" s="31">
        <f t="shared" si="6"/>
        <v>25</v>
      </c>
      <c r="AC24" s="18">
        <v>45275</v>
      </c>
    </row>
    <row r="25" spans="1:29" x14ac:dyDescent="0.2">
      <c r="A25" s="15" t="s">
        <v>75</v>
      </c>
      <c r="B25" s="14" t="s">
        <v>65</v>
      </c>
      <c r="C25" s="5">
        <v>11.5</v>
      </c>
      <c r="D25" s="6" t="s">
        <v>51</v>
      </c>
      <c r="E25" s="7">
        <v>9</v>
      </c>
      <c r="F25" s="12"/>
      <c r="G25" s="5"/>
      <c r="H25" s="6"/>
      <c r="I25" s="7"/>
      <c r="J25" s="4"/>
      <c r="K25" s="5"/>
      <c r="L25" s="6"/>
      <c r="M25" s="7"/>
      <c r="N25" s="25">
        <f t="shared" si="3"/>
        <v>20.5</v>
      </c>
      <c r="O25" s="26"/>
      <c r="P25" s="27"/>
      <c r="Q25" s="28"/>
      <c r="R25" s="29"/>
      <c r="S25" s="26"/>
      <c r="T25" s="27"/>
      <c r="U25" s="28"/>
      <c r="V25" s="29"/>
      <c r="W25" s="26"/>
      <c r="X25" s="27"/>
      <c r="Y25" s="28"/>
      <c r="Z25" s="29"/>
      <c r="AA25" s="30">
        <f t="shared" si="5"/>
        <v>0</v>
      </c>
      <c r="AB25" s="31">
        <f t="shared" si="6"/>
        <v>20.5</v>
      </c>
      <c r="AC25" s="18">
        <v>45275</v>
      </c>
    </row>
    <row r="26" spans="1:29" x14ac:dyDescent="0.2">
      <c r="A26" s="15" t="s">
        <v>76</v>
      </c>
      <c r="B26" s="14"/>
      <c r="C26" s="5"/>
      <c r="D26" s="6"/>
      <c r="E26" s="7"/>
      <c r="F26" s="4"/>
      <c r="G26" s="5"/>
      <c r="H26" s="6"/>
      <c r="I26" s="7"/>
      <c r="J26" s="4"/>
      <c r="K26" s="5"/>
      <c r="L26" s="6"/>
      <c r="M26" s="7"/>
      <c r="N26" s="25">
        <f t="shared" si="3"/>
        <v>0</v>
      </c>
      <c r="O26" s="32" t="s">
        <v>77</v>
      </c>
      <c r="P26" s="33">
        <v>35</v>
      </c>
      <c r="Q26" s="28"/>
      <c r="R26" s="29"/>
      <c r="S26" s="26"/>
      <c r="T26" s="27"/>
      <c r="U26" s="28"/>
      <c r="V26" s="29"/>
      <c r="W26" s="26"/>
      <c r="X26" s="27"/>
      <c r="Y26" s="28"/>
      <c r="Z26" s="29"/>
      <c r="AA26" s="30">
        <f t="shared" si="5"/>
        <v>35</v>
      </c>
      <c r="AB26" s="31">
        <f t="shared" si="6"/>
        <v>35</v>
      </c>
      <c r="AC26" s="18">
        <v>45275</v>
      </c>
    </row>
    <row r="27" spans="1:29" x14ac:dyDescent="0.2">
      <c r="A27" s="15" t="s">
        <v>78</v>
      </c>
      <c r="B27" s="14"/>
      <c r="C27" s="5"/>
      <c r="D27" s="6"/>
      <c r="E27" s="7"/>
      <c r="F27" s="4"/>
      <c r="G27" s="5"/>
      <c r="H27" s="6"/>
      <c r="I27" s="7"/>
      <c r="J27" s="4"/>
      <c r="K27" s="5"/>
      <c r="L27" s="6"/>
      <c r="M27" s="7"/>
      <c r="N27" s="25">
        <f t="shared" si="3"/>
        <v>0</v>
      </c>
      <c r="O27" s="26" t="s">
        <v>79</v>
      </c>
      <c r="P27" s="27">
        <v>15</v>
      </c>
      <c r="Q27" s="28" t="s">
        <v>80</v>
      </c>
      <c r="R27" s="29">
        <v>25</v>
      </c>
      <c r="S27" s="32" t="s">
        <v>81</v>
      </c>
      <c r="T27" s="33">
        <v>35</v>
      </c>
      <c r="U27" s="28"/>
      <c r="V27" s="29"/>
      <c r="W27" s="26"/>
      <c r="X27" s="27"/>
      <c r="Y27" s="28"/>
      <c r="Z27" s="29"/>
      <c r="AA27" s="30">
        <f t="shared" si="5"/>
        <v>75</v>
      </c>
      <c r="AB27" s="31">
        <f t="shared" si="6"/>
        <v>75</v>
      </c>
      <c r="AC27" s="18">
        <v>45275</v>
      </c>
    </row>
    <row r="28" spans="1:29" x14ac:dyDescent="0.2">
      <c r="A28" s="15" t="s">
        <v>82</v>
      </c>
      <c r="B28" s="14"/>
      <c r="C28" s="5"/>
      <c r="D28" s="6"/>
      <c r="E28" s="7"/>
      <c r="F28" s="4"/>
      <c r="G28" s="5"/>
      <c r="H28" s="6"/>
      <c r="I28" s="7"/>
      <c r="J28" s="4"/>
      <c r="K28" s="5"/>
      <c r="L28" s="6"/>
      <c r="M28" s="7"/>
      <c r="N28" s="25">
        <f t="shared" si="3"/>
        <v>0</v>
      </c>
      <c r="O28" s="32" t="s">
        <v>83</v>
      </c>
      <c r="P28" s="33">
        <v>35</v>
      </c>
      <c r="Q28" s="28"/>
      <c r="R28" s="29"/>
      <c r="S28" s="26"/>
      <c r="T28" s="27"/>
      <c r="U28" s="28"/>
      <c r="V28" s="29"/>
      <c r="W28" s="26"/>
      <c r="X28" s="27"/>
      <c r="Y28" s="28"/>
      <c r="Z28" s="29"/>
      <c r="AA28" s="30">
        <f t="shared" si="5"/>
        <v>35</v>
      </c>
      <c r="AB28" s="31">
        <f t="shared" si="6"/>
        <v>35</v>
      </c>
      <c r="AC28" s="18">
        <v>45275</v>
      </c>
    </row>
    <row r="29" spans="1:29" x14ac:dyDescent="0.2">
      <c r="A29" s="15" t="s">
        <v>84</v>
      </c>
      <c r="B29" s="14" t="s">
        <v>85</v>
      </c>
      <c r="C29" s="5">
        <v>15</v>
      </c>
      <c r="D29" s="6" t="s">
        <v>47</v>
      </c>
      <c r="E29" s="7">
        <v>15</v>
      </c>
      <c r="F29" s="4"/>
      <c r="G29" s="5"/>
      <c r="H29" s="6"/>
      <c r="I29" s="7"/>
      <c r="J29" s="4"/>
      <c r="K29" s="5"/>
      <c r="L29" s="6"/>
      <c r="M29" s="7"/>
      <c r="N29" s="25">
        <f t="shared" si="3"/>
        <v>30</v>
      </c>
      <c r="O29" s="26"/>
      <c r="P29" s="27"/>
      <c r="Q29" s="28"/>
      <c r="R29" s="29"/>
      <c r="S29" s="26"/>
      <c r="T29" s="27"/>
      <c r="U29" s="28"/>
      <c r="V29" s="29"/>
      <c r="W29" s="26"/>
      <c r="X29" s="27"/>
      <c r="Y29" s="28"/>
      <c r="Z29" s="29"/>
      <c r="AA29" s="30">
        <f t="shared" si="5"/>
        <v>0</v>
      </c>
      <c r="AB29" s="31">
        <f t="shared" si="6"/>
        <v>30</v>
      </c>
      <c r="AC29" s="18">
        <v>45281</v>
      </c>
    </row>
    <row r="30" spans="1:29" x14ac:dyDescent="0.2">
      <c r="A30" s="15" t="s">
        <v>86</v>
      </c>
      <c r="B30" s="14" t="s">
        <v>87</v>
      </c>
      <c r="C30" s="5">
        <v>10</v>
      </c>
      <c r="D30" s="6" t="s">
        <v>56</v>
      </c>
      <c r="E30" s="7">
        <v>19.190000000000001</v>
      </c>
      <c r="F30" s="4" t="s">
        <v>16</v>
      </c>
      <c r="G30" s="5">
        <v>13</v>
      </c>
      <c r="H30" s="6"/>
      <c r="I30" s="7"/>
      <c r="J30" s="4"/>
      <c r="K30" s="5"/>
      <c r="L30" s="6"/>
      <c r="M30" s="7"/>
      <c r="N30" s="25">
        <f t="shared" si="3"/>
        <v>42.19</v>
      </c>
      <c r="O30" s="26"/>
      <c r="P30" s="27"/>
      <c r="Q30" s="28"/>
      <c r="R30" s="29"/>
      <c r="S30" s="26"/>
      <c r="T30" s="27"/>
      <c r="U30" s="28"/>
      <c r="V30" s="29"/>
      <c r="W30" s="26"/>
      <c r="X30" s="27"/>
      <c r="Y30" s="28"/>
      <c r="Z30" s="29"/>
      <c r="AA30" s="30">
        <f t="shared" si="5"/>
        <v>0</v>
      </c>
      <c r="AB30" s="31">
        <f t="shared" si="6"/>
        <v>42.19</v>
      </c>
      <c r="AC30" s="18">
        <v>45275</v>
      </c>
    </row>
    <row r="31" spans="1:29" x14ac:dyDescent="0.2">
      <c r="A31" s="15" t="s">
        <v>88</v>
      </c>
      <c r="B31" s="14" t="s">
        <v>89</v>
      </c>
      <c r="C31" s="5">
        <v>25</v>
      </c>
      <c r="D31" s="6"/>
      <c r="E31" s="7"/>
      <c r="F31" s="4"/>
      <c r="G31" s="5"/>
      <c r="H31" s="6"/>
      <c r="I31" s="7"/>
      <c r="J31" s="4"/>
      <c r="K31" s="5"/>
      <c r="L31" s="6"/>
      <c r="M31" s="7"/>
      <c r="N31" s="25">
        <f t="shared" si="3"/>
        <v>25</v>
      </c>
      <c r="O31" s="26"/>
      <c r="P31" s="27"/>
      <c r="Q31" s="28"/>
      <c r="R31" s="29"/>
      <c r="S31" s="26"/>
      <c r="T31" s="27"/>
      <c r="U31" s="28"/>
      <c r="V31" s="29"/>
      <c r="W31" s="26"/>
      <c r="X31" s="27"/>
      <c r="Y31" s="28"/>
      <c r="Z31" s="29"/>
      <c r="AA31" s="30">
        <f t="shared" si="5"/>
        <v>0</v>
      </c>
      <c r="AB31" s="31">
        <f t="shared" si="6"/>
        <v>25</v>
      </c>
      <c r="AC31" s="18">
        <v>45282</v>
      </c>
    </row>
    <row r="32" spans="1:29" x14ac:dyDescent="0.2">
      <c r="A32" s="15" t="s">
        <v>90</v>
      </c>
      <c r="B32" s="14" t="s">
        <v>91</v>
      </c>
      <c r="C32" s="5">
        <v>12.6</v>
      </c>
      <c r="D32" s="6" t="s">
        <v>46</v>
      </c>
      <c r="E32" s="7">
        <v>14.2</v>
      </c>
      <c r="F32" s="4" t="s">
        <v>21</v>
      </c>
      <c r="G32" s="5">
        <v>25</v>
      </c>
      <c r="H32" s="6" t="s">
        <v>92</v>
      </c>
      <c r="I32" s="7">
        <v>13</v>
      </c>
      <c r="J32" s="4"/>
      <c r="K32" s="5"/>
      <c r="L32" s="6"/>
      <c r="M32" s="7"/>
      <c r="N32" s="25">
        <f t="shared" si="3"/>
        <v>64.8</v>
      </c>
      <c r="O32" s="26"/>
      <c r="P32" s="27"/>
      <c r="Q32" s="28"/>
      <c r="R32" s="29"/>
      <c r="S32" s="26"/>
      <c r="T32" s="27"/>
      <c r="U32" s="28"/>
      <c r="V32" s="29"/>
      <c r="W32" s="26"/>
      <c r="X32" s="27"/>
      <c r="Y32" s="28"/>
      <c r="Z32" s="29"/>
      <c r="AA32" s="30">
        <f t="shared" si="5"/>
        <v>0</v>
      </c>
      <c r="AB32" s="31">
        <f t="shared" si="6"/>
        <v>64.8</v>
      </c>
      <c r="AC32" s="18">
        <v>45282</v>
      </c>
    </row>
    <row r="33" spans="1:30" x14ac:dyDescent="0.2">
      <c r="A33" s="15" t="s">
        <v>93</v>
      </c>
      <c r="B33" s="14" t="s">
        <v>37</v>
      </c>
      <c r="C33" s="5">
        <v>15</v>
      </c>
      <c r="D33" s="6" t="s">
        <v>38</v>
      </c>
      <c r="E33" s="7">
        <v>14.5</v>
      </c>
      <c r="F33" s="4" t="s">
        <v>94</v>
      </c>
      <c r="G33" s="5">
        <v>15</v>
      </c>
      <c r="H33" s="6" t="s">
        <v>47</v>
      </c>
      <c r="I33" s="7">
        <v>15</v>
      </c>
      <c r="J33" s="4"/>
      <c r="K33" s="5"/>
      <c r="L33" s="6"/>
      <c r="M33" s="7"/>
      <c r="N33" s="25">
        <f t="shared" si="3"/>
        <v>59.5</v>
      </c>
      <c r="O33" s="26"/>
      <c r="P33" s="27"/>
      <c r="Q33" s="28"/>
      <c r="R33" s="29"/>
      <c r="S33" s="26"/>
      <c r="T33" s="27"/>
      <c r="U33" s="28"/>
      <c r="V33" s="29"/>
      <c r="W33" s="26"/>
      <c r="X33" s="27"/>
      <c r="Y33" s="28"/>
      <c r="Z33" s="29"/>
      <c r="AA33" s="30">
        <f t="shared" si="5"/>
        <v>0</v>
      </c>
      <c r="AB33" s="31">
        <f t="shared" si="6"/>
        <v>59.5</v>
      </c>
      <c r="AC33" s="18">
        <v>45282</v>
      </c>
    </row>
    <row r="34" spans="1:30" x14ac:dyDescent="0.2">
      <c r="A34" s="15" t="s">
        <v>95</v>
      </c>
      <c r="B34" s="14" t="s">
        <v>19</v>
      </c>
      <c r="C34" s="5">
        <v>25</v>
      </c>
      <c r="D34" s="6"/>
      <c r="E34" s="7"/>
      <c r="F34" s="4"/>
      <c r="G34" s="5"/>
      <c r="H34" s="6"/>
      <c r="I34" s="7"/>
      <c r="J34" s="4"/>
      <c r="K34" s="5"/>
      <c r="L34" s="6"/>
      <c r="M34" s="7"/>
      <c r="N34" s="25">
        <f t="shared" si="3"/>
        <v>25</v>
      </c>
      <c r="O34" s="26"/>
      <c r="P34" s="27"/>
      <c r="Q34" s="28"/>
      <c r="R34" s="29"/>
      <c r="S34" s="26"/>
      <c r="T34" s="27"/>
      <c r="U34" s="28"/>
      <c r="V34" s="29"/>
      <c r="W34" s="26"/>
      <c r="X34" s="27"/>
      <c r="Y34" s="28"/>
      <c r="Z34" s="29"/>
      <c r="AA34" s="30">
        <f t="shared" si="5"/>
        <v>0</v>
      </c>
      <c r="AB34" s="31">
        <f t="shared" si="6"/>
        <v>25</v>
      </c>
      <c r="AC34" s="18">
        <v>45293</v>
      </c>
    </row>
    <row r="35" spans="1:30" x14ac:dyDescent="0.2">
      <c r="A35" s="15" t="s">
        <v>96</v>
      </c>
      <c r="B35" s="14" t="s">
        <v>97</v>
      </c>
      <c r="C35" s="5">
        <v>9</v>
      </c>
      <c r="D35" s="10" t="s">
        <v>98</v>
      </c>
      <c r="E35" s="7">
        <v>35</v>
      </c>
      <c r="F35" s="4"/>
      <c r="G35" s="5"/>
      <c r="H35" s="6"/>
      <c r="I35" s="7"/>
      <c r="J35" s="4"/>
      <c r="K35" s="5"/>
      <c r="L35" s="6"/>
      <c r="M35" s="7"/>
      <c r="N35" s="25">
        <f t="shared" si="3"/>
        <v>44</v>
      </c>
      <c r="O35" s="26" t="s">
        <v>79</v>
      </c>
      <c r="P35" s="27">
        <v>15</v>
      </c>
      <c r="Q35" s="28" t="s">
        <v>70</v>
      </c>
      <c r="R35" s="29">
        <v>24.5</v>
      </c>
      <c r="S35" s="26" t="s">
        <v>44</v>
      </c>
      <c r="T35" s="27">
        <v>34.5</v>
      </c>
      <c r="U35" s="28"/>
      <c r="V35" s="29"/>
      <c r="W35" s="26"/>
      <c r="X35" s="27"/>
      <c r="Y35" s="28"/>
      <c r="Z35" s="29"/>
      <c r="AA35" s="30">
        <f t="shared" si="5"/>
        <v>74</v>
      </c>
      <c r="AB35" s="31">
        <f t="shared" si="6"/>
        <v>118</v>
      </c>
      <c r="AC35" s="18">
        <v>45293</v>
      </c>
    </row>
    <row r="36" spans="1:30" x14ac:dyDescent="0.2">
      <c r="A36" s="15" t="s">
        <v>99</v>
      </c>
      <c r="B36" s="14" t="s">
        <v>100</v>
      </c>
      <c r="C36" s="5">
        <v>15</v>
      </c>
      <c r="D36" s="6"/>
      <c r="E36" s="7"/>
      <c r="F36" s="4"/>
      <c r="G36" s="5"/>
      <c r="H36" s="6"/>
      <c r="I36" s="7"/>
      <c r="J36" s="4"/>
      <c r="K36" s="5"/>
      <c r="L36" s="6"/>
      <c r="M36" s="7"/>
      <c r="N36" s="25">
        <f t="shared" si="3"/>
        <v>15</v>
      </c>
      <c r="O36" s="26"/>
      <c r="P36" s="27"/>
      <c r="Q36" s="28"/>
      <c r="R36" s="29"/>
      <c r="S36" s="26"/>
      <c r="T36" s="27"/>
      <c r="U36" s="28"/>
      <c r="V36" s="29"/>
      <c r="W36" s="26"/>
      <c r="X36" s="27"/>
      <c r="Y36" s="28"/>
      <c r="Z36" s="29"/>
      <c r="AA36" s="30">
        <f t="shared" si="5"/>
        <v>0</v>
      </c>
      <c r="AB36" s="31">
        <f t="shared" si="6"/>
        <v>15</v>
      </c>
      <c r="AC36" s="18">
        <v>45308</v>
      </c>
    </row>
    <row r="37" spans="1:30" ht="32" x14ac:dyDescent="0.2">
      <c r="A37" s="15" t="s">
        <v>101</v>
      </c>
      <c r="B37" s="14" t="s">
        <v>102</v>
      </c>
      <c r="C37" s="5">
        <v>25</v>
      </c>
      <c r="D37" s="10" t="s">
        <v>24</v>
      </c>
      <c r="E37" s="7">
        <v>35</v>
      </c>
      <c r="F37" s="4"/>
      <c r="G37" s="5"/>
      <c r="H37" s="6"/>
      <c r="I37" s="7"/>
      <c r="J37" s="4"/>
      <c r="K37" s="5"/>
      <c r="L37" s="6"/>
      <c r="M37" s="7"/>
      <c r="N37" s="25">
        <f t="shared" si="3"/>
        <v>60</v>
      </c>
      <c r="O37" s="26"/>
      <c r="P37" s="27"/>
      <c r="Q37" s="28"/>
      <c r="R37" s="29"/>
      <c r="S37" s="26"/>
      <c r="T37" s="27"/>
      <c r="U37" s="28"/>
      <c r="V37" s="29"/>
      <c r="W37" s="26"/>
      <c r="X37" s="27"/>
      <c r="Y37" s="28"/>
      <c r="Z37" s="29"/>
      <c r="AA37" s="30">
        <f t="shared" si="5"/>
        <v>0</v>
      </c>
      <c r="AB37" s="31">
        <f t="shared" si="6"/>
        <v>60</v>
      </c>
      <c r="AC37" s="37" t="s">
        <v>103</v>
      </c>
      <c r="AD37" s="35"/>
    </row>
    <row r="38" spans="1:30" ht="32" x14ac:dyDescent="0.2">
      <c r="A38" s="15" t="s">
        <v>104</v>
      </c>
      <c r="B38" s="14" t="s">
        <v>27</v>
      </c>
      <c r="C38" s="5">
        <v>14.5</v>
      </c>
      <c r="D38" s="10" t="s">
        <v>24</v>
      </c>
      <c r="E38" s="7">
        <v>35</v>
      </c>
      <c r="F38" s="4"/>
      <c r="G38" s="5"/>
      <c r="H38" s="6"/>
      <c r="I38" s="7"/>
      <c r="J38" s="4"/>
      <c r="K38" s="5"/>
      <c r="L38" s="6"/>
      <c r="M38" s="7"/>
      <c r="N38" s="25">
        <f t="shared" si="3"/>
        <v>49.5</v>
      </c>
      <c r="O38" s="26"/>
      <c r="P38" s="27"/>
      <c r="Q38" s="28"/>
      <c r="R38" s="29"/>
      <c r="S38" s="26"/>
      <c r="T38" s="27"/>
      <c r="U38" s="28"/>
      <c r="V38" s="29"/>
      <c r="W38" s="26"/>
      <c r="X38" s="27"/>
      <c r="Y38" s="28"/>
      <c r="Z38" s="29"/>
      <c r="AA38" s="30">
        <f t="shared" si="5"/>
        <v>0</v>
      </c>
      <c r="AB38" s="31">
        <f t="shared" si="6"/>
        <v>49.5</v>
      </c>
      <c r="AC38" s="37" t="s">
        <v>103</v>
      </c>
      <c r="AD38" s="35"/>
    </row>
    <row r="39" spans="1:30" x14ac:dyDescent="0.2">
      <c r="A39" s="15" t="s">
        <v>105</v>
      </c>
      <c r="B39" s="14" t="s">
        <v>46</v>
      </c>
      <c r="C39" s="5">
        <v>14.2</v>
      </c>
      <c r="D39" s="6" t="s">
        <v>92</v>
      </c>
      <c r="E39" s="7">
        <v>8</v>
      </c>
      <c r="F39" s="4"/>
      <c r="G39" s="5"/>
      <c r="H39" s="6"/>
      <c r="I39" s="7"/>
      <c r="J39" s="4"/>
      <c r="K39" s="5"/>
      <c r="L39" s="6"/>
      <c r="M39" s="7"/>
      <c r="N39" s="25">
        <f t="shared" si="3"/>
        <v>22.2</v>
      </c>
      <c r="O39" s="26"/>
      <c r="P39" s="27"/>
      <c r="Q39" s="28"/>
      <c r="R39" s="29"/>
      <c r="S39" s="26"/>
      <c r="T39" s="27"/>
      <c r="U39" s="28"/>
      <c r="V39" s="29"/>
      <c r="W39" s="26"/>
      <c r="X39" s="27"/>
      <c r="Y39" s="28"/>
      <c r="Z39" s="29"/>
      <c r="AA39" s="30">
        <f t="shared" si="5"/>
        <v>0</v>
      </c>
      <c r="AB39" s="31">
        <f t="shared" si="6"/>
        <v>22.2</v>
      </c>
      <c r="AC39" s="18">
        <v>45294</v>
      </c>
    </row>
    <row r="40" spans="1:30" x14ac:dyDescent="0.2">
      <c r="A40" s="15" t="s">
        <v>106</v>
      </c>
      <c r="B40" s="14"/>
      <c r="C40" s="5"/>
      <c r="D40" s="6"/>
      <c r="E40" s="7"/>
      <c r="F40" s="4"/>
      <c r="G40" s="5"/>
      <c r="H40" s="6"/>
      <c r="I40" s="7"/>
      <c r="J40" s="4"/>
      <c r="K40" s="5"/>
      <c r="L40" s="6"/>
      <c r="M40" s="7"/>
      <c r="N40" s="25">
        <f t="shared" si="3"/>
        <v>0</v>
      </c>
      <c r="O40" s="26" t="s">
        <v>70</v>
      </c>
      <c r="P40" s="27">
        <v>24.5</v>
      </c>
      <c r="Q40" s="28"/>
      <c r="R40" s="29"/>
      <c r="S40" s="26"/>
      <c r="T40" s="27"/>
      <c r="U40" s="28"/>
      <c r="V40" s="29"/>
      <c r="W40" s="26"/>
      <c r="X40" s="27"/>
      <c r="Y40" s="28"/>
      <c r="Z40" s="29"/>
      <c r="AA40" s="30">
        <f t="shared" si="5"/>
        <v>24.5</v>
      </c>
      <c r="AB40" s="31">
        <f t="shared" si="6"/>
        <v>24.5</v>
      </c>
      <c r="AC40" s="18">
        <v>45296</v>
      </c>
      <c r="AD40" s="35"/>
    </row>
    <row r="41" spans="1:30" x14ac:dyDescent="0.2">
      <c r="A41" s="15" t="s">
        <v>107</v>
      </c>
      <c r="B41" s="38" t="s">
        <v>98</v>
      </c>
      <c r="C41" s="5">
        <v>35</v>
      </c>
      <c r="D41" s="6"/>
      <c r="E41" s="7"/>
      <c r="F41" s="4"/>
      <c r="G41" s="5"/>
      <c r="H41" s="6"/>
      <c r="I41" s="7"/>
      <c r="J41" s="4"/>
      <c r="K41" s="5"/>
      <c r="L41" s="6"/>
      <c r="M41" s="7"/>
      <c r="N41" s="25">
        <f t="shared" si="3"/>
        <v>35</v>
      </c>
      <c r="O41" s="26" t="s">
        <v>44</v>
      </c>
      <c r="P41" s="27">
        <v>34.299999999999997</v>
      </c>
      <c r="Q41" s="28"/>
      <c r="R41" s="29"/>
      <c r="S41" s="26"/>
      <c r="T41" s="27"/>
      <c r="U41" s="28"/>
      <c r="V41" s="29"/>
      <c r="W41" s="26"/>
      <c r="X41" s="27"/>
      <c r="Y41" s="28"/>
      <c r="Z41" s="29"/>
      <c r="AA41" s="30">
        <f t="shared" si="5"/>
        <v>34.299999999999997</v>
      </c>
      <c r="AB41" s="31">
        <f t="shared" si="6"/>
        <v>69.3</v>
      </c>
      <c r="AC41" s="18">
        <v>45296</v>
      </c>
      <c r="AD41" s="35"/>
    </row>
    <row r="42" spans="1:30" x14ac:dyDescent="0.2">
      <c r="A42" s="15" t="s">
        <v>108</v>
      </c>
      <c r="B42" s="38" t="s">
        <v>98</v>
      </c>
      <c r="C42" s="5">
        <v>35</v>
      </c>
      <c r="D42" s="6"/>
      <c r="E42" s="7"/>
      <c r="F42" s="4"/>
      <c r="G42" s="5"/>
      <c r="H42" s="6"/>
      <c r="I42" s="7"/>
      <c r="J42" s="4"/>
      <c r="K42" s="5"/>
      <c r="L42" s="6"/>
      <c r="M42" s="7"/>
      <c r="N42" s="25">
        <f t="shared" si="3"/>
        <v>35</v>
      </c>
      <c r="O42" s="26" t="s">
        <v>44</v>
      </c>
      <c r="P42" s="27">
        <v>34.299999999999997</v>
      </c>
      <c r="Q42" s="28"/>
      <c r="R42" s="29"/>
      <c r="S42" s="26"/>
      <c r="T42" s="27"/>
      <c r="U42" s="28"/>
      <c r="V42" s="29"/>
      <c r="W42" s="26"/>
      <c r="X42" s="27"/>
      <c r="Y42" s="28"/>
      <c r="Z42" s="29"/>
      <c r="AA42" s="30">
        <f t="shared" si="5"/>
        <v>34.299999999999997</v>
      </c>
      <c r="AB42" s="31">
        <f t="shared" si="6"/>
        <v>69.3</v>
      </c>
      <c r="AC42" s="18">
        <v>45296</v>
      </c>
      <c r="AD42" s="35"/>
    </row>
    <row r="43" spans="1:30" x14ac:dyDescent="0.2">
      <c r="A43" s="15" t="s">
        <v>109</v>
      </c>
      <c r="B43" s="38" t="s">
        <v>110</v>
      </c>
      <c r="C43" s="5">
        <v>35</v>
      </c>
      <c r="D43" s="6"/>
      <c r="E43" s="7"/>
      <c r="F43" s="4"/>
      <c r="G43" s="5"/>
      <c r="H43" s="6"/>
      <c r="I43" s="7"/>
      <c r="J43" s="4"/>
      <c r="K43" s="5"/>
      <c r="L43" s="6"/>
      <c r="M43" s="7"/>
      <c r="N43" s="25">
        <f t="shared" si="3"/>
        <v>35</v>
      </c>
      <c r="O43" s="26"/>
      <c r="P43" s="27"/>
      <c r="Q43" s="28"/>
      <c r="R43" s="29"/>
      <c r="S43" s="26"/>
      <c r="T43" s="27"/>
      <c r="U43" s="28"/>
      <c r="V43" s="29"/>
      <c r="W43" s="26"/>
      <c r="X43" s="27"/>
      <c r="Y43" s="28"/>
      <c r="Z43" s="29"/>
      <c r="AA43" s="30">
        <f t="shared" si="5"/>
        <v>0</v>
      </c>
      <c r="AB43" s="31">
        <f t="shared" si="6"/>
        <v>35</v>
      </c>
      <c r="AC43" s="18">
        <v>45296</v>
      </c>
      <c r="AD43" s="35"/>
    </row>
    <row r="44" spans="1:30" x14ac:dyDescent="0.2">
      <c r="A44" s="15" t="s">
        <v>111</v>
      </c>
      <c r="B44" s="14" t="s">
        <v>19</v>
      </c>
      <c r="C44" s="5">
        <v>25</v>
      </c>
      <c r="D44" s="6" t="s">
        <v>92</v>
      </c>
      <c r="E44" s="7">
        <v>13</v>
      </c>
      <c r="F44" s="6" t="s">
        <v>47</v>
      </c>
      <c r="G44" s="7">
        <v>15</v>
      </c>
      <c r="H44" s="6"/>
      <c r="I44" s="7"/>
      <c r="J44" s="4"/>
      <c r="K44" s="5"/>
      <c r="L44" s="6"/>
      <c r="M44" s="7"/>
      <c r="N44" s="25">
        <f t="shared" si="3"/>
        <v>53</v>
      </c>
      <c r="O44" s="26"/>
      <c r="P44" s="27"/>
      <c r="Q44" s="28"/>
      <c r="R44" s="29"/>
      <c r="S44" s="26"/>
      <c r="T44" s="27"/>
      <c r="U44" s="28"/>
      <c r="V44" s="29"/>
      <c r="W44" s="26"/>
      <c r="X44" s="27"/>
      <c r="Y44" s="28"/>
      <c r="Z44" s="29"/>
      <c r="AA44" s="30">
        <f t="shared" si="5"/>
        <v>0</v>
      </c>
      <c r="AB44" s="31">
        <f t="shared" si="6"/>
        <v>53</v>
      </c>
      <c r="AC44" s="18">
        <v>45296</v>
      </c>
      <c r="AD44" s="35"/>
    </row>
    <row r="45" spans="1:30" x14ac:dyDescent="0.2">
      <c r="A45" s="15" t="s">
        <v>112</v>
      </c>
      <c r="B45" s="14" t="s">
        <v>19</v>
      </c>
      <c r="C45" s="5">
        <v>25</v>
      </c>
      <c r="D45" s="6" t="s">
        <v>92</v>
      </c>
      <c r="E45" s="7">
        <v>13</v>
      </c>
      <c r="F45" s="4"/>
      <c r="G45" s="5"/>
      <c r="H45" s="6"/>
      <c r="I45" s="7"/>
      <c r="J45" s="4"/>
      <c r="K45" s="5"/>
      <c r="L45" s="6"/>
      <c r="M45" s="7"/>
      <c r="N45" s="25">
        <f t="shared" si="3"/>
        <v>38</v>
      </c>
      <c r="O45" s="26"/>
      <c r="P45" s="27"/>
      <c r="Q45" s="28"/>
      <c r="R45" s="29"/>
      <c r="S45" s="26"/>
      <c r="T45" s="27"/>
      <c r="U45" s="28"/>
      <c r="V45" s="29"/>
      <c r="W45" s="26"/>
      <c r="X45" s="27"/>
      <c r="Y45" s="28"/>
      <c r="Z45" s="29"/>
      <c r="AA45" s="30">
        <f t="shared" si="5"/>
        <v>0</v>
      </c>
      <c r="AB45" s="31">
        <f t="shared" si="6"/>
        <v>38</v>
      </c>
      <c r="AC45" s="18">
        <v>45296</v>
      </c>
      <c r="AD45" s="35"/>
    </row>
    <row r="46" spans="1:30" x14ac:dyDescent="0.2">
      <c r="A46" s="15" t="s">
        <v>113</v>
      </c>
      <c r="B46" s="14"/>
      <c r="C46" s="5"/>
      <c r="D46" s="6"/>
      <c r="E46" s="7"/>
      <c r="F46" s="4"/>
      <c r="G46" s="5"/>
      <c r="H46" s="6"/>
      <c r="I46" s="7"/>
      <c r="J46" s="4"/>
      <c r="K46" s="5"/>
      <c r="L46" s="6"/>
      <c r="M46" s="7"/>
      <c r="N46" s="25">
        <f t="shared" si="3"/>
        <v>0</v>
      </c>
      <c r="O46" s="26" t="s">
        <v>79</v>
      </c>
      <c r="P46" s="27">
        <v>15</v>
      </c>
      <c r="Q46" s="28"/>
      <c r="R46" s="29"/>
      <c r="S46" s="26"/>
      <c r="T46" s="27"/>
      <c r="U46" s="28"/>
      <c r="V46" s="29"/>
      <c r="W46" s="26"/>
      <c r="X46" s="27"/>
      <c r="Y46" s="28"/>
      <c r="Z46" s="29"/>
      <c r="AA46" s="30">
        <f t="shared" si="5"/>
        <v>15</v>
      </c>
      <c r="AB46" s="31">
        <f t="shared" si="6"/>
        <v>15</v>
      </c>
      <c r="AC46" s="18">
        <v>45309</v>
      </c>
    </row>
    <row r="47" spans="1:30" x14ac:dyDescent="0.2">
      <c r="A47" s="15" t="s">
        <v>114</v>
      </c>
      <c r="B47" s="14" t="s">
        <v>46</v>
      </c>
      <c r="C47" s="5">
        <v>13</v>
      </c>
      <c r="D47" s="6" t="s">
        <v>38</v>
      </c>
      <c r="E47" s="7">
        <v>15</v>
      </c>
      <c r="F47" s="4" t="s">
        <v>92</v>
      </c>
      <c r="G47" s="5">
        <v>10</v>
      </c>
      <c r="H47" s="6"/>
      <c r="I47" s="7"/>
      <c r="J47" s="4"/>
      <c r="K47" s="5"/>
      <c r="L47" s="6"/>
      <c r="M47" s="7"/>
      <c r="N47" s="25">
        <f t="shared" si="3"/>
        <v>38</v>
      </c>
      <c r="O47" s="26"/>
      <c r="P47" s="27"/>
      <c r="Q47" s="28"/>
      <c r="R47" s="29"/>
      <c r="S47" s="26"/>
      <c r="T47" s="27"/>
      <c r="U47" s="28"/>
      <c r="V47" s="29"/>
      <c r="W47" s="26"/>
      <c r="X47" s="27"/>
      <c r="Y47" s="28"/>
      <c r="Z47" s="29"/>
      <c r="AA47" s="30">
        <f t="shared" si="5"/>
        <v>0</v>
      </c>
      <c r="AB47" s="31">
        <f t="shared" si="6"/>
        <v>38</v>
      </c>
      <c r="AC47" s="18">
        <v>45308</v>
      </c>
    </row>
    <row r="48" spans="1:30" x14ac:dyDescent="0.2">
      <c r="A48" s="15" t="s">
        <v>115</v>
      </c>
      <c r="B48" s="14"/>
      <c r="C48" s="5"/>
      <c r="D48" s="6"/>
      <c r="E48" s="7"/>
      <c r="F48" s="4"/>
      <c r="G48" s="5"/>
      <c r="H48" s="6"/>
      <c r="I48" s="7"/>
      <c r="J48" s="4"/>
      <c r="K48" s="5"/>
      <c r="L48" s="6"/>
      <c r="M48" s="7"/>
      <c r="N48" s="25">
        <f t="shared" si="3"/>
        <v>0</v>
      </c>
      <c r="O48" s="26" t="s">
        <v>44</v>
      </c>
      <c r="P48" s="27">
        <v>34.299999999999997</v>
      </c>
      <c r="Q48" s="32" t="s">
        <v>43</v>
      </c>
      <c r="R48" s="33">
        <v>35</v>
      </c>
      <c r="S48" s="26"/>
      <c r="T48" s="27"/>
      <c r="U48" s="28"/>
      <c r="V48" s="29"/>
      <c r="W48" s="26"/>
      <c r="X48" s="27"/>
      <c r="Y48" s="28"/>
      <c r="Z48" s="29"/>
      <c r="AA48" s="30">
        <f t="shared" si="5"/>
        <v>69.3</v>
      </c>
      <c r="AB48" s="31">
        <f t="shared" si="6"/>
        <v>69.3</v>
      </c>
      <c r="AC48" s="18">
        <v>45321</v>
      </c>
    </row>
    <row r="49" spans="1:30" x14ac:dyDescent="0.2">
      <c r="A49" s="15" t="s">
        <v>116</v>
      </c>
      <c r="B49" s="14" t="s">
        <v>19</v>
      </c>
      <c r="C49" s="5">
        <v>25</v>
      </c>
      <c r="D49" s="6"/>
      <c r="E49" s="7"/>
      <c r="F49" s="4"/>
      <c r="G49" s="5"/>
      <c r="H49" s="6"/>
      <c r="I49" s="7"/>
      <c r="J49" s="4"/>
      <c r="K49" s="5"/>
      <c r="L49" s="6"/>
      <c r="M49" s="7"/>
      <c r="N49" s="25">
        <f t="shared" si="3"/>
        <v>25</v>
      </c>
      <c r="O49" s="26"/>
      <c r="P49" s="27"/>
      <c r="Q49" s="28"/>
      <c r="R49" s="29"/>
      <c r="S49" s="26"/>
      <c r="T49" s="27"/>
      <c r="U49" s="28"/>
      <c r="V49" s="29"/>
      <c r="W49" s="26"/>
      <c r="X49" s="27"/>
      <c r="Y49" s="28"/>
      <c r="Z49" s="29"/>
      <c r="AA49" s="30">
        <f t="shared" si="5"/>
        <v>0</v>
      </c>
      <c r="AB49" s="31">
        <f t="shared" si="6"/>
        <v>25</v>
      </c>
      <c r="AC49" s="18">
        <v>45334</v>
      </c>
    </row>
    <row r="50" spans="1:30" x14ac:dyDescent="0.2">
      <c r="A50" s="15" t="s">
        <v>117</v>
      </c>
      <c r="B50" s="14" t="s">
        <v>19</v>
      </c>
      <c r="C50" s="5">
        <v>25</v>
      </c>
      <c r="D50" s="6"/>
      <c r="E50" s="7"/>
      <c r="F50" s="4"/>
      <c r="G50" s="5"/>
      <c r="H50" s="6"/>
      <c r="I50" s="7"/>
      <c r="J50" s="4"/>
      <c r="K50" s="5"/>
      <c r="L50" s="6"/>
      <c r="M50" s="7"/>
      <c r="N50" s="25">
        <f t="shared" si="3"/>
        <v>25</v>
      </c>
      <c r="O50" s="26"/>
      <c r="P50" s="27"/>
      <c r="Q50" s="28"/>
      <c r="R50" s="29"/>
      <c r="S50" s="26"/>
      <c r="T50" s="27"/>
      <c r="U50" s="28"/>
      <c r="V50" s="29"/>
      <c r="W50" s="26"/>
      <c r="X50" s="27"/>
      <c r="Y50" s="28"/>
      <c r="Z50" s="29"/>
      <c r="AA50" s="30">
        <f t="shared" si="5"/>
        <v>0</v>
      </c>
      <c r="AB50" s="31">
        <f t="shared" si="6"/>
        <v>25</v>
      </c>
      <c r="AC50" s="18">
        <v>45332</v>
      </c>
    </row>
    <row r="51" spans="1:30" x14ac:dyDescent="0.2">
      <c r="A51" s="15" t="s">
        <v>118</v>
      </c>
      <c r="B51" s="14"/>
      <c r="C51" s="5"/>
      <c r="D51" s="6"/>
      <c r="E51" s="7"/>
      <c r="F51" s="4"/>
      <c r="G51" s="5"/>
      <c r="H51" s="6"/>
      <c r="I51" s="7"/>
      <c r="J51" s="4"/>
      <c r="K51" s="5"/>
      <c r="L51" s="6"/>
      <c r="M51" s="7"/>
      <c r="N51" s="25">
        <f t="shared" si="3"/>
        <v>0</v>
      </c>
      <c r="O51" s="32" t="s">
        <v>119</v>
      </c>
      <c r="P51" s="33">
        <v>35</v>
      </c>
      <c r="Q51" s="28"/>
      <c r="R51" s="29"/>
      <c r="S51" s="26"/>
      <c r="T51" s="27"/>
      <c r="U51" s="28"/>
      <c r="V51" s="29"/>
      <c r="W51" s="26"/>
      <c r="X51" s="27"/>
      <c r="Y51" s="28"/>
      <c r="Z51" s="29"/>
      <c r="AA51" s="30">
        <f t="shared" si="5"/>
        <v>35</v>
      </c>
      <c r="AB51" s="31">
        <f t="shared" si="6"/>
        <v>35</v>
      </c>
      <c r="AC51" s="18">
        <v>45334</v>
      </c>
    </row>
    <row r="52" spans="1:30" x14ac:dyDescent="0.2">
      <c r="A52" s="15" t="s">
        <v>120</v>
      </c>
      <c r="B52" s="14"/>
      <c r="C52" s="5"/>
      <c r="D52" s="6"/>
      <c r="E52" s="7"/>
      <c r="F52" s="4"/>
      <c r="G52" s="5"/>
      <c r="H52" s="6"/>
      <c r="I52" s="7"/>
      <c r="J52" s="4"/>
      <c r="K52" s="5"/>
      <c r="L52" s="6"/>
      <c r="M52" s="7"/>
      <c r="N52" s="25">
        <f t="shared" si="3"/>
        <v>0</v>
      </c>
      <c r="O52" s="26" t="s">
        <v>121</v>
      </c>
      <c r="P52" s="27">
        <v>22</v>
      </c>
      <c r="Q52" s="28"/>
      <c r="R52" s="29"/>
      <c r="S52" s="26"/>
      <c r="T52" s="27"/>
      <c r="U52" s="28"/>
      <c r="V52" s="29"/>
      <c r="W52" s="26"/>
      <c r="X52" s="27"/>
      <c r="Y52" s="28"/>
      <c r="Z52" s="29"/>
      <c r="AA52" s="30">
        <f t="shared" si="5"/>
        <v>22</v>
      </c>
      <c r="AB52" s="31">
        <f t="shared" si="6"/>
        <v>22</v>
      </c>
      <c r="AC52" s="18">
        <v>45334</v>
      </c>
    </row>
    <row r="53" spans="1:30" x14ac:dyDescent="0.2">
      <c r="A53" s="15" t="s">
        <v>122</v>
      </c>
      <c r="B53" s="14"/>
      <c r="C53" s="5"/>
      <c r="D53" s="6"/>
      <c r="E53" s="7"/>
      <c r="F53" s="4"/>
      <c r="G53" s="5"/>
      <c r="H53" s="6"/>
      <c r="I53" s="7"/>
      <c r="J53" s="4"/>
      <c r="K53" s="5"/>
      <c r="L53" s="6"/>
      <c r="M53" s="7"/>
      <c r="N53" s="25">
        <f t="shared" si="3"/>
        <v>0</v>
      </c>
      <c r="O53" s="26" t="s">
        <v>44</v>
      </c>
      <c r="P53" s="27">
        <v>33</v>
      </c>
      <c r="Q53" s="28"/>
      <c r="R53" s="29"/>
      <c r="S53" s="26"/>
      <c r="T53" s="27"/>
      <c r="U53" s="28"/>
      <c r="V53" s="29"/>
      <c r="W53" s="26"/>
      <c r="X53" s="27"/>
      <c r="Y53" s="28"/>
      <c r="Z53" s="29"/>
      <c r="AA53" s="30">
        <f t="shared" si="5"/>
        <v>33</v>
      </c>
      <c r="AB53" s="31">
        <f t="shared" si="6"/>
        <v>33</v>
      </c>
      <c r="AC53" s="17"/>
    </row>
    <row r="54" spans="1:30" x14ac:dyDescent="0.2">
      <c r="A54" s="15"/>
      <c r="B54" s="14"/>
      <c r="C54" s="5"/>
      <c r="D54" s="6"/>
      <c r="E54" s="7"/>
      <c r="F54" s="4"/>
      <c r="G54" s="5"/>
      <c r="H54" s="6"/>
      <c r="I54" s="7"/>
      <c r="J54" s="4"/>
      <c r="K54" s="5"/>
      <c r="L54" s="6"/>
      <c r="M54" s="7"/>
      <c r="N54" s="25">
        <f t="shared" si="3"/>
        <v>0</v>
      </c>
      <c r="O54" s="26"/>
      <c r="P54" s="27"/>
      <c r="Q54" s="28"/>
      <c r="R54" s="29"/>
      <c r="S54" s="26"/>
      <c r="T54" s="27"/>
      <c r="U54" s="28"/>
      <c r="V54" s="29"/>
      <c r="W54" s="26"/>
      <c r="X54" s="27"/>
      <c r="Y54" s="28"/>
      <c r="Z54" s="29"/>
      <c r="AA54" s="30">
        <f t="shared" si="5"/>
        <v>0</v>
      </c>
      <c r="AB54" s="31">
        <f t="shared" si="6"/>
        <v>0</v>
      </c>
      <c r="AC54" s="17"/>
    </row>
    <row r="55" spans="1:30" x14ac:dyDescent="0.2">
      <c r="N55" s="34">
        <f>SUM(N3:N54)</f>
        <v>1378.59</v>
      </c>
      <c r="AA55" s="34">
        <f>SUM(AA3:AA54)</f>
        <v>867.59999999999991</v>
      </c>
      <c r="AB55" s="36">
        <f t="shared" si="6"/>
        <v>2246.1899999999996</v>
      </c>
    </row>
    <row r="57" spans="1:30" x14ac:dyDescent="0.2">
      <c r="W57" s="34"/>
      <c r="X57" s="34"/>
      <c r="Y57" s="34"/>
      <c r="Z57" s="34"/>
      <c r="AB57" s="34"/>
      <c r="AD57" s="35"/>
    </row>
  </sheetData>
  <mergeCells count="5">
    <mergeCell ref="B1:N1"/>
    <mergeCell ref="O1:AA1"/>
    <mergeCell ref="AB1:AB2"/>
    <mergeCell ref="A1:A2"/>
    <mergeCell ref="AC1:AC2"/>
  </mergeCells>
  <pageMargins left="0.25" right="0.25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0"/>
  <sheetViews>
    <sheetView tabSelected="1" topLeftCell="S47" workbookViewId="0">
      <selection activeCell="AD58" sqref="AD58"/>
    </sheetView>
  </sheetViews>
  <sheetFormatPr baseColWidth="10" defaultColWidth="11.5" defaultRowHeight="15" outlineLevelCol="1" x14ac:dyDescent="0.2"/>
  <cols>
    <col min="1" max="1" width="24.5" style="16" customWidth="1"/>
    <col min="2" max="2" width="25.1640625" style="1" hidden="1" customWidth="1" outlineLevel="1"/>
    <col min="3" max="3" width="11.5" style="1" hidden="1" customWidth="1" outlineLevel="1"/>
    <col min="4" max="4" width="21.1640625" style="1" hidden="1" customWidth="1" outlineLevel="1"/>
    <col min="5" max="5" width="11.5" style="1" hidden="1" customWidth="1" outlineLevel="1"/>
    <col min="6" max="6" width="29.5" style="1" hidden="1" customWidth="1" outlineLevel="1"/>
    <col min="7" max="7" width="11.5" style="1" hidden="1" customWidth="1" outlineLevel="1"/>
    <col min="8" max="8" width="25.1640625" style="1" hidden="1" customWidth="1" outlineLevel="1"/>
    <col min="9" max="9" width="11.5" style="1" hidden="1" customWidth="1" outlineLevel="1"/>
    <col min="10" max="10" width="26.5" hidden="1" customWidth="1" outlineLevel="1"/>
    <col min="11" max="13" width="11.5" hidden="1" customWidth="1" outlineLevel="1"/>
    <col min="14" max="14" width="24.83203125" style="34" customWidth="1" collapsed="1"/>
    <col min="15" max="15" width="25.5" style="34" customWidth="1" outlineLevel="1"/>
    <col min="16" max="16" width="11.5" style="34" customWidth="1" outlineLevel="1"/>
    <col min="17" max="17" width="20.6640625" style="34" customWidth="1" outlineLevel="1"/>
    <col min="18" max="18" width="11.5" style="34" customWidth="1" outlineLevel="1"/>
    <col min="19" max="19" width="29.5" style="34" customWidth="1" outlineLevel="1"/>
    <col min="20" max="20" width="11.5" style="34" customWidth="1" outlineLevel="1"/>
    <col min="21" max="21" width="25.1640625" style="34" customWidth="1" outlineLevel="1"/>
    <col min="22" max="22" width="11.5" style="34" customWidth="1" outlineLevel="1"/>
    <col min="23" max="26" width="11.5" style="35" customWidth="1" outlineLevel="1"/>
    <col min="27" max="27" width="27.1640625" style="34" customWidth="1"/>
    <col min="28" max="28" width="19" style="35" customWidth="1"/>
    <col min="29" max="29" width="16.5" customWidth="1"/>
  </cols>
  <sheetData>
    <row r="1" spans="1:29" ht="16" thickBot="1" x14ac:dyDescent="0.25">
      <c r="A1" s="46" t="s">
        <v>0</v>
      </c>
      <c r="B1" s="39" t="s">
        <v>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42" t="s">
        <v>2</v>
      </c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4" t="s">
        <v>3</v>
      </c>
      <c r="AC1" s="48" t="s">
        <v>123</v>
      </c>
    </row>
    <row r="2" spans="1:29" ht="16" thickBot="1" x14ac:dyDescent="0.25">
      <c r="A2" s="47"/>
      <c r="B2" s="13" t="s">
        <v>5</v>
      </c>
      <c r="C2" s="9" t="s">
        <v>6</v>
      </c>
      <c r="D2" s="2" t="s">
        <v>7</v>
      </c>
      <c r="E2" s="3" t="s">
        <v>8</v>
      </c>
      <c r="F2" s="8" t="s">
        <v>9</v>
      </c>
      <c r="G2" s="9" t="s">
        <v>6</v>
      </c>
      <c r="H2" s="2" t="s">
        <v>10</v>
      </c>
      <c r="I2" s="3"/>
      <c r="J2" s="8" t="s">
        <v>11</v>
      </c>
      <c r="K2" s="9" t="s">
        <v>8</v>
      </c>
      <c r="L2" s="2" t="s">
        <v>12</v>
      </c>
      <c r="M2" s="3" t="s">
        <v>6</v>
      </c>
      <c r="N2" s="19" t="s">
        <v>13</v>
      </c>
      <c r="O2" s="20" t="s">
        <v>5</v>
      </c>
      <c r="P2" s="21" t="s">
        <v>6</v>
      </c>
      <c r="Q2" s="22" t="s">
        <v>7</v>
      </c>
      <c r="R2" s="23" t="s">
        <v>8</v>
      </c>
      <c r="S2" s="20" t="s">
        <v>9</v>
      </c>
      <c r="T2" s="21" t="s">
        <v>6</v>
      </c>
      <c r="U2" s="22" t="s">
        <v>10</v>
      </c>
      <c r="V2" s="23"/>
      <c r="W2" s="20" t="s">
        <v>11</v>
      </c>
      <c r="X2" s="21" t="s">
        <v>8</v>
      </c>
      <c r="Y2" s="22" t="s">
        <v>12</v>
      </c>
      <c r="Z2" s="23" t="s">
        <v>6</v>
      </c>
      <c r="AA2" s="24" t="s">
        <v>14</v>
      </c>
      <c r="AB2" s="45"/>
      <c r="AC2" s="48"/>
    </row>
    <row r="3" spans="1:29" x14ac:dyDescent="0.2">
      <c r="A3" s="15" t="s">
        <v>15</v>
      </c>
      <c r="B3" s="14"/>
      <c r="C3" s="5"/>
      <c r="D3" s="6"/>
      <c r="E3" s="7"/>
      <c r="F3" s="4"/>
      <c r="G3" s="5"/>
      <c r="H3" s="6"/>
      <c r="I3" s="7"/>
      <c r="J3" s="4"/>
      <c r="K3" s="5"/>
      <c r="L3" s="6"/>
      <c r="M3" s="7"/>
      <c r="N3" s="25">
        <f t="shared" ref="N3:N13" si="0">SUM(C3,E3,G3,I3,K3,M3)</f>
        <v>0</v>
      </c>
      <c r="O3" s="26"/>
      <c r="P3" s="27"/>
      <c r="Q3" s="28"/>
      <c r="R3" s="29"/>
      <c r="S3" s="26"/>
      <c r="T3" s="27"/>
      <c r="U3" s="28"/>
      <c r="V3" s="29"/>
      <c r="W3" s="26"/>
      <c r="X3" s="27"/>
      <c r="Y3" s="28"/>
      <c r="Z3" s="29"/>
      <c r="AA3" s="30">
        <f t="shared" ref="AA3:AA67" si="1">SUM(P3,R3,T3,V3,X3,Z3)</f>
        <v>0</v>
      </c>
      <c r="AB3" s="31">
        <f>SUM(N3,AA3)</f>
        <v>0</v>
      </c>
      <c r="AC3" s="18"/>
    </row>
    <row r="4" spans="1:29" x14ac:dyDescent="0.2">
      <c r="A4" s="15" t="s">
        <v>18</v>
      </c>
      <c r="B4" s="14" t="s">
        <v>124</v>
      </c>
      <c r="C4" s="5">
        <v>15</v>
      </c>
      <c r="D4" s="6"/>
      <c r="E4" s="7"/>
      <c r="F4" s="4"/>
      <c r="G4" s="5"/>
      <c r="H4" s="6"/>
      <c r="I4" s="7"/>
      <c r="J4" s="4"/>
      <c r="K4" s="5"/>
      <c r="L4" s="6"/>
      <c r="M4" s="7"/>
      <c r="N4" s="25">
        <f t="shared" si="0"/>
        <v>15</v>
      </c>
      <c r="O4" s="26"/>
      <c r="P4" s="27"/>
      <c r="Q4" s="28"/>
      <c r="R4" s="29"/>
      <c r="S4" s="26"/>
      <c r="T4" s="27"/>
      <c r="U4" s="28"/>
      <c r="V4" s="29"/>
      <c r="W4" s="26"/>
      <c r="X4" s="27"/>
      <c r="Y4" s="28"/>
      <c r="Z4" s="29"/>
      <c r="AA4" s="30">
        <f t="shared" si="1"/>
        <v>0</v>
      </c>
      <c r="AB4" s="31">
        <f t="shared" ref="AB4:AB68" si="2">SUM(N4,AA4)</f>
        <v>15</v>
      </c>
      <c r="AC4" s="18">
        <v>45496</v>
      </c>
    </row>
    <row r="5" spans="1:29" x14ac:dyDescent="0.2">
      <c r="A5" s="15" t="s">
        <v>20</v>
      </c>
      <c r="B5" s="14"/>
      <c r="C5" s="5"/>
      <c r="D5" s="6"/>
      <c r="E5" s="7"/>
      <c r="F5" s="4"/>
      <c r="G5" s="5"/>
      <c r="H5" s="10"/>
      <c r="I5" s="11"/>
      <c r="J5" s="4"/>
      <c r="K5" s="5"/>
      <c r="L5" s="6"/>
      <c r="M5" s="7"/>
      <c r="N5" s="25">
        <f t="shared" si="0"/>
        <v>0</v>
      </c>
      <c r="O5" s="26"/>
      <c r="P5" s="27"/>
      <c r="Q5" s="28"/>
      <c r="R5" s="29"/>
      <c r="S5" s="26"/>
      <c r="T5" s="27"/>
      <c r="U5" s="28"/>
      <c r="V5" s="29"/>
      <c r="W5" s="26"/>
      <c r="X5" s="27"/>
      <c r="Y5" s="28"/>
      <c r="Z5" s="29"/>
      <c r="AA5" s="30">
        <f t="shared" si="1"/>
        <v>0</v>
      </c>
      <c r="AB5" s="31">
        <f t="shared" si="2"/>
        <v>0</v>
      </c>
      <c r="AC5" s="18"/>
    </row>
    <row r="6" spans="1:29" x14ac:dyDescent="0.2">
      <c r="A6" s="15" t="s">
        <v>25</v>
      </c>
      <c r="B6" s="14"/>
      <c r="C6" s="5"/>
      <c r="D6" s="6"/>
      <c r="E6" s="7"/>
      <c r="F6" s="4"/>
      <c r="G6" s="5"/>
      <c r="H6" s="6"/>
      <c r="I6" s="7"/>
      <c r="J6" s="4"/>
      <c r="K6" s="5"/>
      <c r="L6" s="6"/>
      <c r="M6" s="7"/>
      <c r="N6" s="25">
        <f t="shared" si="0"/>
        <v>0</v>
      </c>
      <c r="O6" s="26"/>
      <c r="P6" s="27"/>
      <c r="Q6" s="28"/>
      <c r="R6" s="29"/>
      <c r="S6" s="26"/>
      <c r="T6" s="27"/>
      <c r="U6" s="28"/>
      <c r="V6" s="29"/>
      <c r="W6" s="26"/>
      <c r="X6" s="27"/>
      <c r="Y6" s="28"/>
      <c r="Z6" s="29"/>
      <c r="AA6" s="30">
        <f t="shared" si="1"/>
        <v>0</v>
      </c>
      <c r="AB6" s="31">
        <f t="shared" si="2"/>
        <v>0</v>
      </c>
      <c r="AC6" s="18"/>
    </row>
    <row r="7" spans="1:29" x14ac:dyDescent="0.2">
      <c r="A7" s="15" t="s">
        <v>29</v>
      </c>
      <c r="B7" s="14" t="s">
        <v>125</v>
      </c>
      <c r="C7" s="5">
        <v>25</v>
      </c>
      <c r="D7" s="6"/>
      <c r="E7" s="7"/>
      <c r="F7" s="4"/>
      <c r="G7" s="5"/>
      <c r="H7" s="6"/>
      <c r="I7" s="7"/>
      <c r="J7" s="4"/>
      <c r="K7" s="5"/>
      <c r="L7" s="6"/>
      <c r="M7" s="7"/>
      <c r="N7" s="25">
        <f t="shared" si="0"/>
        <v>25</v>
      </c>
      <c r="O7" s="26"/>
      <c r="P7" s="27"/>
      <c r="Q7" s="28"/>
      <c r="R7" s="29"/>
      <c r="S7" s="26"/>
      <c r="T7" s="27"/>
      <c r="U7" s="28"/>
      <c r="V7" s="29"/>
      <c r="W7" s="26"/>
      <c r="X7" s="27"/>
      <c r="Y7" s="28"/>
      <c r="Z7" s="29"/>
      <c r="AA7" s="30">
        <f t="shared" si="1"/>
        <v>0</v>
      </c>
      <c r="AB7" s="31">
        <f t="shared" si="2"/>
        <v>25</v>
      </c>
      <c r="AC7" s="18">
        <v>45496</v>
      </c>
    </row>
    <row r="8" spans="1:29" x14ac:dyDescent="0.2">
      <c r="A8" s="15" t="s">
        <v>31</v>
      </c>
      <c r="B8" s="14"/>
      <c r="C8" s="5"/>
      <c r="D8" s="6"/>
      <c r="E8" s="7"/>
      <c r="F8" s="4"/>
      <c r="G8" s="5"/>
      <c r="H8" s="6"/>
      <c r="I8" s="7"/>
      <c r="J8" s="4"/>
      <c r="K8" s="5"/>
      <c r="L8" s="6"/>
      <c r="M8" s="7"/>
      <c r="N8" s="25">
        <f t="shared" si="0"/>
        <v>0</v>
      </c>
      <c r="O8" s="26"/>
      <c r="P8" s="27"/>
      <c r="Q8" s="28"/>
      <c r="R8" s="29"/>
      <c r="S8" s="26"/>
      <c r="T8" s="27"/>
      <c r="U8" s="28"/>
      <c r="V8" s="29"/>
      <c r="W8" s="26"/>
      <c r="X8" s="27"/>
      <c r="Y8" s="28"/>
      <c r="Z8" s="29"/>
      <c r="AA8" s="30">
        <f t="shared" si="1"/>
        <v>0</v>
      </c>
      <c r="AB8" s="31">
        <f t="shared" si="2"/>
        <v>0</v>
      </c>
      <c r="AC8" s="18"/>
    </row>
    <row r="9" spans="1:29" x14ac:dyDescent="0.2">
      <c r="A9" s="15" t="s">
        <v>33</v>
      </c>
      <c r="B9" s="14" t="s">
        <v>124</v>
      </c>
      <c r="C9" s="5">
        <v>15</v>
      </c>
      <c r="D9" s="6" t="s">
        <v>126</v>
      </c>
      <c r="E9" s="7">
        <v>15</v>
      </c>
      <c r="F9" s="4"/>
      <c r="G9" s="5"/>
      <c r="H9" s="6"/>
      <c r="I9" s="7"/>
      <c r="J9" s="4"/>
      <c r="K9" s="5"/>
      <c r="L9" s="6"/>
      <c r="M9" s="7"/>
      <c r="N9" s="25">
        <f t="shared" si="0"/>
        <v>30</v>
      </c>
      <c r="O9" s="26"/>
      <c r="P9" s="27"/>
      <c r="Q9" s="28"/>
      <c r="R9" s="29"/>
      <c r="S9" s="26"/>
      <c r="T9" s="27"/>
      <c r="U9" s="28"/>
      <c r="V9" s="29"/>
      <c r="W9" s="26"/>
      <c r="X9" s="27"/>
      <c r="Y9" s="28"/>
      <c r="Z9" s="29"/>
      <c r="AA9" s="30">
        <f t="shared" si="1"/>
        <v>0</v>
      </c>
      <c r="AB9" s="31">
        <f t="shared" si="2"/>
        <v>30</v>
      </c>
      <c r="AC9" s="18">
        <v>45496</v>
      </c>
    </row>
    <row r="10" spans="1:29" x14ac:dyDescent="0.2">
      <c r="A10" s="15" t="s">
        <v>36</v>
      </c>
      <c r="B10" s="14" t="s">
        <v>125</v>
      </c>
      <c r="C10" s="5">
        <v>25</v>
      </c>
      <c r="D10" s="6" t="s">
        <v>127</v>
      </c>
      <c r="E10" s="7">
        <v>21</v>
      </c>
      <c r="F10" s="4" t="s">
        <v>128</v>
      </c>
      <c r="G10" s="5">
        <v>11.5</v>
      </c>
      <c r="H10" s="6"/>
      <c r="I10" s="7"/>
      <c r="J10" s="4"/>
      <c r="K10" s="5"/>
      <c r="L10" s="6"/>
      <c r="M10" s="7"/>
      <c r="N10" s="25">
        <f t="shared" si="0"/>
        <v>57.5</v>
      </c>
      <c r="O10" s="26"/>
      <c r="P10" s="27"/>
      <c r="Q10" s="28"/>
      <c r="R10" s="29"/>
      <c r="S10" s="26"/>
      <c r="T10" s="27"/>
      <c r="U10" s="28"/>
      <c r="V10" s="29"/>
      <c r="W10" s="26"/>
      <c r="X10" s="27"/>
      <c r="Y10" s="28"/>
      <c r="Z10" s="29"/>
      <c r="AA10" s="30">
        <f t="shared" si="1"/>
        <v>0</v>
      </c>
      <c r="AB10" s="31">
        <f t="shared" si="2"/>
        <v>57.5</v>
      </c>
      <c r="AC10" s="18">
        <v>45535</v>
      </c>
    </row>
    <row r="11" spans="1:29" x14ac:dyDescent="0.2">
      <c r="A11" s="15" t="s">
        <v>41</v>
      </c>
      <c r="B11" s="14"/>
      <c r="C11" s="5"/>
      <c r="D11" s="6"/>
      <c r="E11" s="7"/>
      <c r="F11" s="4"/>
      <c r="G11" s="5"/>
      <c r="H11" s="6"/>
      <c r="I11" s="7"/>
      <c r="J11" s="4"/>
      <c r="K11" s="5"/>
      <c r="L11" s="6"/>
      <c r="M11" s="7"/>
      <c r="N11" s="25">
        <f t="shared" si="0"/>
        <v>0</v>
      </c>
      <c r="O11" s="26"/>
      <c r="P11" s="27"/>
      <c r="Q11" s="28"/>
      <c r="R11" s="29"/>
      <c r="S11" s="26"/>
      <c r="T11" s="27"/>
      <c r="U11" s="28"/>
      <c r="V11" s="29"/>
      <c r="W11" s="26"/>
      <c r="X11" s="27"/>
      <c r="Y11" s="28"/>
      <c r="Z11" s="29"/>
      <c r="AA11" s="30">
        <f t="shared" si="1"/>
        <v>0</v>
      </c>
      <c r="AB11" s="31">
        <f t="shared" si="2"/>
        <v>0</v>
      </c>
      <c r="AC11" s="18"/>
    </row>
    <row r="12" spans="1:29" x14ac:dyDescent="0.2">
      <c r="A12" s="15" t="s">
        <v>42</v>
      </c>
      <c r="B12" s="14"/>
      <c r="C12" s="5"/>
      <c r="D12" s="6"/>
      <c r="E12" s="7"/>
      <c r="F12" s="4"/>
      <c r="G12" s="5"/>
      <c r="H12" s="6"/>
      <c r="I12" s="7"/>
      <c r="J12" s="4"/>
      <c r="K12" s="5"/>
      <c r="L12" s="6"/>
      <c r="M12" s="7"/>
      <c r="N12" s="25">
        <f t="shared" si="0"/>
        <v>0</v>
      </c>
      <c r="O12" s="32"/>
      <c r="P12" s="33"/>
      <c r="Q12" s="28"/>
      <c r="R12" s="29"/>
      <c r="S12" s="26"/>
      <c r="T12" s="27"/>
      <c r="U12" s="28"/>
      <c r="V12" s="29"/>
      <c r="W12" s="26"/>
      <c r="X12" s="27"/>
      <c r="Y12" s="28"/>
      <c r="Z12" s="29"/>
      <c r="AA12" s="30">
        <f t="shared" si="1"/>
        <v>0</v>
      </c>
      <c r="AB12" s="31">
        <f t="shared" si="2"/>
        <v>0</v>
      </c>
      <c r="AC12" s="18"/>
    </row>
    <row r="13" spans="1:29" x14ac:dyDescent="0.2">
      <c r="A13" s="15" t="s">
        <v>45</v>
      </c>
      <c r="B13" s="14" t="s">
        <v>129</v>
      </c>
      <c r="C13" s="5">
        <v>10</v>
      </c>
      <c r="D13" s="6" t="s">
        <v>130</v>
      </c>
      <c r="E13" s="7">
        <v>15</v>
      </c>
      <c r="F13" s="4"/>
      <c r="G13" s="5"/>
      <c r="H13" s="6"/>
      <c r="I13" s="7"/>
      <c r="J13" s="4"/>
      <c r="K13" s="5"/>
      <c r="L13" s="6"/>
      <c r="M13" s="7"/>
      <c r="N13" s="25">
        <f t="shared" si="0"/>
        <v>25</v>
      </c>
      <c r="O13" s="26"/>
      <c r="P13" s="27"/>
      <c r="Q13" s="28"/>
      <c r="R13" s="29"/>
      <c r="S13" s="26"/>
      <c r="T13" s="27"/>
      <c r="U13" s="28"/>
      <c r="V13" s="29"/>
      <c r="W13" s="26"/>
      <c r="X13" s="27"/>
      <c r="Y13" s="28"/>
      <c r="Z13" s="29"/>
      <c r="AA13" s="30">
        <f t="shared" si="1"/>
        <v>0</v>
      </c>
      <c r="AB13" s="31">
        <f t="shared" si="2"/>
        <v>25</v>
      </c>
      <c r="AC13" s="18">
        <v>45496</v>
      </c>
    </row>
    <row r="14" spans="1:29" x14ac:dyDescent="0.2">
      <c r="A14" s="15" t="s">
        <v>49</v>
      </c>
      <c r="B14" s="14" t="s">
        <v>129</v>
      </c>
      <c r="C14" s="5">
        <v>7</v>
      </c>
      <c r="D14" s="6" t="s">
        <v>124</v>
      </c>
      <c r="E14" s="7">
        <v>15</v>
      </c>
      <c r="F14" s="4"/>
      <c r="G14" s="5"/>
      <c r="H14" s="6"/>
      <c r="I14" s="7"/>
      <c r="J14" s="4"/>
      <c r="K14" s="5"/>
      <c r="L14" s="6"/>
      <c r="M14" s="7"/>
      <c r="N14" s="25">
        <f t="shared" ref="N14:N67" si="3">SUM(C14,E14,G14,I14,K14,M14)</f>
        <v>22</v>
      </c>
      <c r="O14" s="26"/>
      <c r="P14" s="27"/>
      <c r="Q14" s="28"/>
      <c r="R14" s="29"/>
      <c r="S14" s="26"/>
      <c r="T14" s="27"/>
      <c r="U14" s="28"/>
      <c r="V14" s="29"/>
      <c r="W14" s="26"/>
      <c r="X14" s="27"/>
      <c r="Y14" s="28"/>
      <c r="Z14" s="29"/>
      <c r="AA14" s="30">
        <f t="shared" si="1"/>
        <v>0</v>
      </c>
      <c r="AB14" s="31">
        <f t="shared" si="2"/>
        <v>22</v>
      </c>
      <c r="AC14" s="18">
        <v>45496</v>
      </c>
    </row>
    <row r="15" spans="1:29" x14ac:dyDescent="0.2">
      <c r="A15" s="15" t="s">
        <v>52</v>
      </c>
      <c r="B15" s="14" t="s">
        <v>131</v>
      </c>
      <c r="C15" s="5">
        <v>35</v>
      </c>
      <c r="D15" s="6"/>
      <c r="E15" s="7"/>
      <c r="F15" s="4"/>
      <c r="G15" s="5"/>
      <c r="H15" s="6"/>
      <c r="I15" s="7"/>
      <c r="J15" s="4"/>
      <c r="K15" s="5"/>
      <c r="L15" s="6"/>
      <c r="M15" s="7"/>
      <c r="N15" s="25">
        <f t="shared" si="3"/>
        <v>35</v>
      </c>
      <c r="O15" s="26"/>
      <c r="P15" s="27"/>
      <c r="Q15" s="28"/>
      <c r="R15" s="29"/>
      <c r="S15" s="26"/>
      <c r="T15" s="27"/>
      <c r="U15" s="28"/>
      <c r="V15" s="29"/>
      <c r="W15" s="26"/>
      <c r="X15" s="27"/>
      <c r="Y15" s="28"/>
      <c r="Z15" s="29"/>
      <c r="AA15" s="30">
        <f t="shared" si="1"/>
        <v>0</v>
      </c>
      <c r="AB15" s="31">
        <f t="shared" si="2"/>
        <v>35</v>
      </c>
      <c r="AC15" s="18">
        <v>45496</v>
      </c>
    </row>
    <row r="16" spans="1:29" x14ac:dyDescent="0.2">
      <c r="A16" s="15" t="s">
        <v>54</v>
      </c>
      <c r="B16" s="14"/>
      <c r="C16" s="5"/>
      <c r="D16" s="6"/>
      <c r="E16" s="7"/>
      <c r="F16" s="4"/>
      <c r="G16" s="5"/>
      <c r="H16" s="6"/>
      <c r="I16" s="7"/>
      <c r="J16" s="4"/>
      <c r="K16" s="5"/>
      <c r="L16" s="6"/>
      <c r="M16" s="7"/>
      <c r="N16" s="25">
        <f t="shared" si="3"/>
        <v>0</v>
      </c>
      <c r="O16" s="26" t="s">
        <v>132</v>
      </c>
      <c r="P16" s="27">
        <v>25</v>
      </c>
      <c r="Q16" s="28"/>
      <c r="R16" s="29"/>
      <c r="S16" s="26"/>
      <c r="T16" s="27"/>
      <c r="U16" s="28"/>
      <c r="V16" s="29"/>
      <c r="W16" s="26"/>
      <c r="X16" s="27"/>
      <c r="Y16" s="28"/>
      <c r="Z16" s="29"/>
      <c r="AA16" s="30">
        <f t="shared" si="1"/>
        <v>25</v>
      </c>
      <c r="AB16" s="31">
        <f t="shared" si="2"/>
        <v>25</v>
      </c>
      <c r="AC16" s="18">
        <v>45527</v>
      </c>
    </row>
    <row r="17" spans="1:29" x14ac:dyDescent="0.2">
      <c r="A17" s="15" t="s">
        <v>58</v>
      </c>
      <c r="B17" s="14"/>
      <c r="C17" s="5"/>
      <c r="D17" s="6"/>
      <c r="E17" s="7"/>
      <c r="F17" s="4"/>
      <c r="G17" s="5"/>
      <c r="H17" s="6"/>
      <c r="I17" s="7"/>
      <c r="J17" s="4"/>
      <c r="K17" s="5"/>
      <c r="L17" s="6"/>
      <c r="M17" s="7"/>
      <c r="N17" s="25">
        <f t="shared" si="3"/>
        <v>0</v>
      </c>
      <c r="O17" s="26" t="s">
        <v>133</v>
      </c>
      <c r="P17" s="27">
        <v>16</v>
      </c>
      <c r="Q17" s="28" t="s">
        <v>134</v>
      </c>
      <c r="R17" s="29">
        <v>35</v>
      </c>
      <c r="S17" s="26"/>
      <c r="T17" s="27"/>
      <c r="U17" s="28"/>
      <c r="V17" s="29"/>
      <c r="W17" s="26"/>
      <c r="X17" s="27"/>
      <c r="Y17" s="28"/>
      <c r="Z17" s="29"/>
      <c r="AA17" s="30">
        <f t="shared" si="1"/>
        <v>51</v>
      </c>
      <c r="AB17" s="31">
        <f t="shared" si="2"/>
        <v>51</v>
      </c>
      <c r="AC17" s="18">
        <v>45496</v>
      </c>
    </row>
    <row r="18" spans="1:29" x14ac:dyDescent="0.2">
      <c r="A18" s="15" t="s">
        <v>61</v>
      </c>
      <c r="B18" s="14" t="s">
        <v>135</v>
      </c>
      <c r="C18" s="5">
        <v>25</v>
      </c>
      <c r="D18" s="6" t="s">
        <v>136</v>
      </c>
      <c r="E18" s="7">
        <v>11.5</v>
      </c>
      <c r="F18" s="4"/>
      <c r="G18" s="5"/>
      <c r="H18" s="6"/>
      <c r="I18" s="7"/>
      <c r="J18" s="4"/>
      <c r="K18" s="5"/>
      <c r="L18" s="6"/>
      <c r="M18" s="7"/>
      <c r="N18" s="25">
        <f t="shared" si="3"/>
        <v>36.5</v>
      </c>
      <c r="O18" s="26" t="s">
        <v>137</v>
      </c>
      <c r="P18" s="27">
        <v>24</v>
      </c>
      <c r="Q18" s="28" t="s">
        <v>138</v>
      </c>
      <c r="R18" s="29">
        <v>25</v>
      </c>
      <c r="S18" s="26"/>
      <c r="T18" s="27"/>
      <c r="U18" s="28"/>
      <c r="V18" s="29"/>
      <c r="W18" s="26"/>
      <c r="X18" s="27"/>
      <c r="Y18" s="28"/>
      <c r="Z18" s="29"/>
      <c r="AA18" s="30">
        <f t="shared" si="1"/>
        <v>49</v>
      </c>
      <c r="AB18" s="31">
        <f t="shared" si="2"/>
        <v>85.5</v>
      </c>
      <c r="AC18" s="18">
        <v>45496</v>
      </c>
    </row>
    <row r="19" spans="1:29" x14ac:dyDescent="0.2">
      <c r="A19" s="15" t="s">
        <v>64</v>
      </c>
      <c r="B19" s="14"/>
      <c r="C19" s="5"/>
      <c r="D19" s="6"/>
      <c r="E19" s="7"/>
      <c r="F19" s="4"/>
      <c r="G19" s="5"/>
      <c r="H19" s="6"/>
      <c r="I19" s="7"/>
      <c r="J19" s="4"/>
      <c r="K19" s="5"/>
      <c r="L19" s="6"/>
      <c r="M19" s="7"/>
      <c r="N19" s="25">
        <f t="shared" si="3"/>
        <v>0</v>
      </c>
      <c r="O19" s="26"/>
      <c r="P19" s="27"/>
      <c r="Q19" s="28"/>
      <c r="R19" s="29"/>
      <c r="S19" s="26"/>
      <c r="T19" s="27"/>
      <c r="U19" s="28"/>
      <c r="V19" s="29"/>
      <c r="W19" s="26"/>
      <c r="X19" s="27"/>
      <c r="Y19" s="28"/>
      <c r="Z19" s="29"/>
      <c r="AA19" s="30">
        <f t="shared" si="1"/>
        <v>0</v>
      </c>
      <c r="AB19" s="31">
        <f t="shared" si="2"/>
        <v>0</v>
      </c>
      <c r="AC19" s="18"/>
    </row>
    <row r="20" spans="1:29" x14ac:dyDescent="0.2">
      <c r="A20" s="15" t="s">
        <v>66</v>
      </c>
      <c r="B20" s="14"/>
      <c r="C20" s="5"/>
      <c r="D20" s="6"/>
      <c r="E20" s="7"/>
      <c r="F20" s="4"/>
      <c r="G20" s="5"/>
      <c r="H20" s="6"/>
      <c r="I20" s="7"/>
      <c r="J20" s="4"/>
      <c r="K20" s="5"/>
      <c r="L20" s="6"/>
      <c r="M20" s="7"/>
      <c r="N20" s="25">
        <f t="shared" si="3"/>
        <v>0</v>
      </c>
      <c r="O20" s="26"/>
      <c r="P20" s="27"/>
      <c r="Q20" s="28"/>
      <c r="R20" s="29"/>
      <c r="S20" s="26"/>
      <c r="T20" s="27"/>
      <c r="U20" s="28"/>
      <c r="V20" s="29"/>
      <c r="W20" s="26"/>
      <c r="X20" s="27"/>
      <c r="Y20" s="28"/>
      <c r="Z20" s="29"/>
      <c r="AA20" s="30">
        <f t="shared" si="1"/>
        <v>0</v>
      </c>
      <c r="AB20" s="31">
        <f t="shared" si="2"/>
        <v>0</v>
      </c>
      <c r="AC20" s="18"/>
    </row>
    <row r="21" spans="1:29" x14ac:dyDescent="0.2">
      <c r="A21" s="15" t="s">
        <v>67</v>
      </c>
      <c r="B21" s="14"/>
      <c r="C21" s="5"/>
      <c r="D21" s="6"/>
      <c r="E21" s="7"/>
      <c r="F21" s="4"/>
      <c r="G21" s="5"/>
      <c r="H21" s="6"/>
      <c r="I21" s="7"/>
      <c r="J21" s="4"/>
      <c r="K21" s="5"/>
      <c r="L21" s="6"/>
      <c r="M21" s="7"/>
      <c r="N21" s="25">
        <f t="shared" si="3"/>
        <v>0</v>
      </c>
      <c r="O21" s="26" t="s">
        <v>139</v>
      </c>
      <c r="P21" s="27">
        <v>14</v>
      </c>
      <c r="Q21" s="28" t="s">
        <v>140</v>
      </c>
      <c r="R21" s="29">
        <v>35</v>
      </c>
      <c r="S21" s="26" t="s">
        <v>141</v>
      </c>
      <c r="T21" s="27">
        <v>15</v>
      </c>
      <c r="U21" s="28"/>
      <c r="V21" s="29"/>
      <c r="W21" s="26"/>
      <c r="X21" s="27"/>
      <c r="Y21" s="28"/>
      <c r="Z21" s="29"/>
      <c r="AA21" s="30">
        <f t="shared" si="1"/>
        <v>64</v>
      </c>
      <c r="AB21" s="31">
        <f t="shared" si="2"/>
        <v>64</v>
      </c>
      <c r="AC21" s="18">
        <v>45496</v>
      </c>
    </row>
    <row r="22" spans="1:29" x14ac:dyDescent="0.2">
      <c r="A22" s="15" t="s">
        <v>71</v>
      </c>
      <c r="B22" s="14"/>
      <c r="C22" s="5"/>
      <c r="D22" s="6"/>
      <c r="E22" s="7"/>
      <c r="F22" s="4"/>
      <c r="G22" s="5"/>
      <c r="H22" s="6"/>
      <c r="I22" s="7"/>
      <c r="J22" s="4"/>
      <c r="K22" s="5"/>
      <c r="L22" s="6"/>
      <c r="M22" s="7"/>
      <c r="N22" s="25">
        <f t="shared" si="3"/>
        <v>0</v>
      </c>
      <c r="O22" s="26" t="s">
        <v>139</v>
      </c>
      <c r="P22" s="27">
        <v>14</v>
      </c>
      <c r="Q22" s="28" t="s">
        <v>141</v>
      </c>
      <c r="R22" s="29">
        <v>25</v>
      </c>
      <c r="S22" s="26"/>
      <c r="T22" s="27"/>
      <c r="U22" s="28"/>
      <c r="V22" s="29"/>
      <c r="W22" s="26"/>
      <c r="X22" s="27"/>
      <c r="Y22" s="28"/>
      <c r="Z22" s="29"/>
      <c r="AA22" s="30">
        <f t="shared" si="1"/>
        <v>39</v>
      </c>
      <c r="AB22" s="31">
        <f t="shared" si="2"/>
        <v>39</v>
      </c>
      <c r="AC22" s="18">
        <v>45496</v>
      </c>
    </row>
    <row r="23" spans="1:29" x14ac:dyDescent="0.2">
      <c r="A23" s="15" t="s">
        <v>73</v>
      </c>
      <c r="B23" s="14"/>
      <c r="C23" s="5"/>
      <c r="D23" s="6"/>
      <c r="E23" s="7"/>
      <c r="F23" s="12"/>
      <c r="G23" s="5"/>
      <c r="H23" s="6"/>
      <c r="I23" s="7"/>
      <c r="J23" s="4"/>
      <c r="K23" s="5"/>
      <c r="L23" s="6"/>
      <c r="M23" s="7"/>
      <c r="N23" s="25">
        <f t="shared" si="3"/>
        <v>0</v>
      </c>
      <c r="O23" s="26" t="s">
        <v>142</v>
      </c>
      <c r="P23" s="27">
        <v>15</v>
      </c>
      <c r="Q23" s="28" t="s">
        <v>143</v>
      </c>
      <c r="R23" s="29">
        <v>35</v>
      </c>
      <c r="S23" s="26"/>
      <c r="T23" s="27"/>
      <c r="U23" s="28"/>
      <c r="V23" s="29"/>
      <c r="W23" s="26"/>
      <c r="X23" s="27"/>
      <c r="Y23" s="28"/>
      <c r="Z23" s="29"/>
      <c r="AA23" s="30">
        <f t="shared" si="1"/>
        <v>50</v>
      </c>
      <c r="AB23" s="31">
        <f t="shared" si="2"/>
        <v>50</v>
      </c>
      <c r="AC23" s="18">
        <v>45496</v>
      </c>
    </row>
    <row r="24" spans="1:29" x14ac:dyDescent="0.2">
      <c r="A24" s="15" t="s">
        <v>74</v>
      </c>
      <c r="B24" s="14"/>
      <c r="C24" s="5"/>
      <c r="D24" s="6"/>
      <c r="E24" s="7"/>
      <c r="F24" s="12"/>
      <c r="G24" s="5"/>
      <c r="H24" s="6"/>
      <c r="I24" s="7"/>
      <c r="J24" s="4"/>
      <c r="K24" s="5"/>
      <c r="L24" s="6"/>
      <c r="M24" s="7"/>
      <c r="N24" s="25">
        <f t="shared" si="3"/>
        <v>0</v>
      </c>
      <c r="O24" s="26"/>
      <c r="P24" s="27"/>
      <c r="Q24" s="28"/>
      <c r="R24" s="29"/>
      <c r="S24" s="26"/>
      <c r="T24" s="27"/>
      <c r="U24" s="28"/>
      <c r="V24" s="29"/>
      <c r="W24" s="26"/>
      <c r="X24" s="27"/>
      <c r="Y24" s="28"/>
      <c r="Z24" s="29"/>
      <c r="AA24" s="30">
        <f t="shared" si="1"/>
        <v>0</v>
      </c>
      <c r="AB24" s="31">
        <f t="shared" si="2"/>
        <v>0</v>
      </c>
      <c r="AC24" s="18"/>
    </row>
    <row r="25" spans="1:29" x14ac:dyDescent="0.2">
      <c r="A25" s="15" t="s">
        <v>75</v>
      </c>
      <c r="B25" s="14"/>
      <c r="C25" s="5"/>
      <c r="D25" s="6"/>
      <c r="E25" s="7"/>
      <c r="F25" s="12"/>
      <c r="G25" s="5"/>
      <c r="H25" s="6"/>
      <c r="I25" s="7"/>
      <c r="J25" s="4"/>
      <c r="K25" s="5"/>
      <c r="L25" s="6"/>
      <c r="M25" s="7"/>
      <c r="N25" s="25">
        <f t="shared" si="3"/>
        <v>0</v>
      </c>
      <c r="O25" s="26"/>
      <c r="P25" s="27"/>
      <c r="Q25" s="28"/>
      <c r="R25" s="29"/>
      <c r="S25" s="26"/>
      <c r="T25" s="27"/>
      <c r="U25" s="28"/>
      <c r="V25" s="29"/>
      <c r="W25" s="26"/>
      <c r="X25" s="27"/>
      <c r="Y25" s="28"/>
      <c r="Z25" s="29"/>
      <c r="AA25" s="30">
        <f t="shared" si="1"/>
        <v>0</v>
      </c>
      <c r="AB25" s="31">
        <f t="shared" si="2"/>
        <v>0</v>
      </c>
      <c r="AC25" s="18"/>
    </row>
    <row r="26" spans="1:29" x14ac:dyDescent="0.2">
      <c r="A26" s="15" t="s">
        <v>76</v>
      </c>
      <c r="B26" s="14"/>
      <c r="C26" s="5"/>
      <c r="D26" s="6"/>
      <c r="E26" s="7"/>
      <c r="F26" s="4"/>
      <c r="G26" s="5"/>
      <c r="H26" s="6"/>
      <c r="I26" s="7"/>
      <c r="J26" s="4"/>
      <c r="K26" s="5"/>
      <c r="L26" s="6"/>
      <c r="M26" s="7"/>
      <c r="N26" s="25">
        <f t="shared" si="3"/>
        <v>0</v>
      </c>
      <c r="O26" s="32"/>
      <c r="P26" s="33"/>
      <c r="Q26" s="28"/>
      <c r="R26" s="29"/>
      <c r="S26" s="26"/>
      <c r="T26" s="27"/>
      <c r="U26" s="28"/>
      <c r="V26" s="29"/>
      <c r="W26" s="26"/>
      <c r="X26" s="27"/>
      <c r="Y26" s="28"/>
      <c r="Z26" s="29"/>
      <c r="AA26" s="30">
        <f t="shared" si="1"/>
        <v>0</v>
      </c>
      <c r="AB26" s="31">
        <f t="shared" si="2"/>
        <v>0</v>
      </c>
      <c r="AC26" s="18"/>
    </row>
    <row r="27" spans="1:29" x14ac:dyDescent="0.2">
      <c r="A27" s="15" t="s">
        <v>78</v>
      </c>
      <c r="B27" s="14"/>
      <c r="C27" s="5"/>
      <c r="D27" s="6"/>
      <c r="E27" s="7"/>
      <c r="F27" s="4"/>
      <c r="G27" s="5"/>
      <c r="H27" s="6"/>
      <c r="I27" s="7"/>
      <c r="J27" s="4"/>
      <c r="K27" s="5"/>
      <c r="L27" s="6"/>
      <c r="M27" s="7"/>
      <c r="N27" s="25">
        <f t="shared" si="3"/>
        <v>0</v>
      </c>
      <c r="O27" s="26"/>
      <c r="P27" s="27"/>
      <c r="Q27" s="28"/>
      <c r="R27" s="29"/>
      <c r="S27" s="32"/>
      <c r="T27" s="33"/>
      <c r="U27" s="28"/>
      <c r="V27" s="29"/>
      <c r="W27" s="26"/>
      <c r="X27" s="27"/>
      <c r="Y27" s="28"/>
      <c r="Z27" s="29"/>
      <c r="AA27" s="30">
        <f t="shared" si="1"/>
        <v>0</v>
      </c>
      <c r="AB27" s="31">
        <f t="shared" si="2"/>
        <v>0</v>
      </c>
      <c r="AC27" s="18"/>
    </row>
    <row r="28" spans="1:29" x14ac:dyDescent="0.2">
      <c r="A28" s="15" t="s">
        <v>82</v>
      </c>
      <c r="B28" s="14"/>
      <c r="C28" s="5"/>
      <c r="D28" s="6"/>
      <c r="E28" s="7"/>
      <c r="F28" s="4"/>
      <c r="G28" s="5"/>
      <c r="H28" s="6"/>
      <c r="I28" s="7"/>
      <c r="J28" s="4"/>
      <c r="K28" s="5"/>
      <c r="L28" s="6"/>
      <c r="M28" s="7"/>
      <c r="N28" s="25">
        <f t="shared" si="3"/>
        <v>0</v>
      </c>
      <c r="O28" s="32"/>
      <c r="P28" s="33"/>
      <c r="Q28" s="28"/>
      <c r="R28" s="29"/>
      <c r="S28" s="26"/>
      <c r="T28" s="27"/>
      <c r="U28" s="28"/>
      <c r="V28" s="29"/>
      <c r="W28" s="26"/>
      <c r="X28" s="27"/>
      <c r="Y28" s="28"/>
      <c r="Z28" s="29"/>
      <c r="AA28" s="30">
        <f t="shared" si="1"/>
        <v>0</v>
      </c>
      <c r="AB28" s="31">
        <f t="shared" si="2"/>
        <v>0</v>
      </c>
      <c r="AC28" s="18"/>
    </row>
    <row r="29" spans="1:29" x14ac:dyDescent="0.2">
      <c r="A29" s="15" t="s">
        <v>84</v>
      </c>
      <c r="B29" s="14"/>
      <c r="C29" s="5"/>
      <c r="D29" s="6"/>
      <c r="E29" s="7"/>
      <c r="F29" s="4"/>
      <c r="G29" s="5"/>
      <c r="H29" s="6"/>
      <c r="I29" s="7"/>
      <c r="J29" s="4"/>
      <c r="K29" s="5"/>
      <c r="L29" s="6"/>
      <c r="M29" s="7"/>
      <c r="N29" s="25">
        <f t="shared" si="3"/>
        <v>0</v>
      </c>
      <c r="O29" s="26"/>
      <c r="P29" s="27"/>
      <c r="Q29" s="28"/>
      <c r="R29" s="29"/>
      <c r="S29" s="26"/>
      <c r="T29" s="27"/>
      <c r="U29" s="28"/>
      <c r="V29" s="29"/>
      <c r="W29" s="26"/>
      <c r="X29" s="27"/>
      <c r="Y29" s="28"/>
      <c r="Z29" s="29"/>
      <c r="AA29" s="30">
        <f t="shared" si="1"/>
        <v>0</v>
      </c>
      <c r="AB29" s="31">
        <f t="shared" si="2"/>
        <v>0</v>
      </c>
      <c r="AC29" s="18"/>
    </row>
    <row r="30" spans="1:29" x14ac:dyDescent="0.2">
      <c r="A30" s="15" t="s">
        <v>86</v>
      </c>
      <c r="B30" s="14" t="s">
        <v>144</v>
      </c>
      <c r="C30" s="5">
        <v>15</v>
      </c>
      <c r="D30" s="6" t="s">
        <v>125</v>
      </c>
      <c r="E30" s="7">
        <v>25</v>
      </c>
      <c r="F30" s="4" t="s">
        <v>145</v>
      </c>
      <c r="G30" s="5">
        <v>15</v>
      </c>
      <c r="H30" s="6" t="s">
        <v>146</v>
      </c>
      <c r="I30" s="7">
        <v>15</v>
      </c>
      <c r="J30" s="4"/>
      <c r="K30" s="5"/>
      <c r="L30" s="6"/>
      <c r="M30" s="7"/>
      <c r="N30" s="25">
        <f t="shared" si="3"/>
        <v>70</v>
      </c>
      <c r="O30" s="26"/>
      <c r="P30" s="27"/>
      <c r="Q30" s="28"/>
      <c r="R30" s="29"/>
      <c r="S30" s="26"/>
      <c r="T30" s="27"/>
      <c r="U30" s="28"/>
      <c r="V30" s="29"/>
      <c r="W30" s="26"/>
      <c r="X30" s="27"/>
      <c r="Y30" s="28"/>
      <c r="Z30" s="29"/>
      <c r="AA30" s="30">
        <f t="shared" si="1"/>
        <v>0</v>
      </c>
      <c r="AB30" s="31">
        <f t="shared" si="2"/>
        <v>70</v>
      </c>
      <c r="AC30" s="18">
        <v>45496</v>
      </c>
    </row>
    <row r="31" spans="1:29" x14ac:dyDescent="0.2">
      <c r="A31" s="15" t="s">
        <v>88</v>
      </c>
      <c r="B31" s="14" t="s">
        <v>125</v>
      </c>
      <c r="C31" s="5">
        <v>25</v>
      </c>
      <c r="D31" s="6"/>
      <c r="E31" s="7"/>
      <c r="F31" s="4"/>
      <c r="G31" s="5"/>
      <c r="H31" s="6"/>
      <c r="I31" s="7"/>
      <c r="J31" s="4"/>
      <c r="K31" s="5"/>
      <c r="L31" s="6"/>
      <c r="M31" s="7"/>
      <c r="N31" s="25">
        <f t="shared" si="3"/>
        <v>25</v>
      </c>
      <c r="O31" s="26"/>
      <c r="P31" s="27"/>
      <c r="Q31" s="28"/>
      <c r="R31" s="29"/>
      <c r="S31" s="26"/>
      <c r="T31" s="27"/>
      <c r="U31" s="28"/>
      <c r="V31" s="29"/>
      <c r="W31" s="26"/>
      <c r="X31" s="27"/>
      <c r="Y31" s="28"/>
      <c r="Z31" s="29"/>
      <c r="AA31" s="30">
        <f t="shared" si="1"/>
        <v>0</v>
      </c>
      <c r="AB31" s="31">
        <f t="shared" si="2"/>
        <v>25</v>
      </c>
      <c r="AC31" s="18">
        <v>45496</v>
      </c>
    </row>
    <row r="32" spans="1:29" x14ac:dyDescent="0.2">
      <c r="A32" s="15" t="s">
        <v>90</v>
      </c>
      <c r="B32" s="14"/>
      <c r="C32" s="5"/>
      <c r="D32" s="6"/>
      <c r="E32" s="7"/>
      <c r="F32" s="4"/>
      <c r="G32" s="5"/>
      <c r="H32" s="6"/>
      <c r="I32" s="7"/>
      <c r="J32" s="4"/>
      <c r="K32" s="5"/>
      <c r="L32" s="6"/>
      <c r="M32" s="7"/>
      <c r="N32" s="25">
        <f t="shared" si="3"/>
        <v>0</v>
      </c>
      <c r="O32" s="26"/>
      <c r="P32" s="27"/>
      <c r="Q32" s="28"/>
      <c r="R32" s="29"/>
      <c r="S32" s="26"/>
      <c r="T32" s="27"/>
      <c r="U32" s="28"/>
      <c r="V32" s="29"/>
      <c r="W32" s="26"/>
      <c r="X32" s="27"/>
      <c r="Y32" s="28"/>
      <c r="Z32" s="29"/>
      <c r="AA32" s="30">
        <f t="shared" si="1"/>
        <v>0</v>
      </c>
      <c r="AB32" s="31">
        <f t="shared" si="2"/>
        <v>0</v>
      </c>
      <c r="AC32" s="18"/>
    </row>
    <row r="33" spans="1:30" x14ac:dyDescent="0.2">
      <c r="A33" s="15" t="s">
        <v>93</v>
      </c>
      <c r="B33" s="14" t="s">
        <v>125</v>
      </c>
      <c r="C33" s="5">
        <v>25</v>
      </c>
      <c r="D33" s="6" t="s">
        <v>147</v>
      </c>
      <c r="E33" s="7">
        <v>15</v>
      </c>
      <c r="F33" s="4" t="s">
        <v>148</v>
      </c>
      <c r="G33" s="5">
        <v>15</v>
      </c>
      <c r="H33" s="6"/>
      <c r="I33" s="7"/>
      <c r="J33" s="4"/>
      <c r="K33" s="5"/>
      <c r="L33" s="6"/>
      <c r="M33" s="7"/>
      <c r="N33" s="25">
        <f t="shared" si="3"/>
        <v>55</v>
      </c>
      <c r="O33" s="26"/>
      <c r="P33" s="27"/>
      <c r="Q33" s="28"/>
      <c r="R33" s="29"/>
      <c r="S33" s="26"/>
      <c r="T33" s="27"/>
      <c r="U33" s="28"/>
      <c r="V33" s="29"/>
      <c r="W33" s="26"/>
      <c r="X33" s="27"/>
      <c r="Y33" s="28"/>
      <c r="Z33" s="29"/>
      <c r="AA33" s="30">
        <f t="shared" si="1"/>
        <v>0</v>
      </c>
      <c r="AB33" s="31">
        <f t="shared" si="2"/>
        <v>55</v>
      </c>
      <c r="AC33" s="18">
        <v>45527</v>
      </c>
    </row>
    <row r="34" spans="1:30" x14ac:dyDescent="0.2">
      <c r="A34" s="15" t="s">
        <v>95</v>
      </c>
      <c r="B34" s="14" t="s">
        <v>124</v>
      </c>
      <c r="C34" s="5">
        <v>15</v>
      </c>
      <c r="D34" s="6"/>
      <c r="E34" s="7"/>
      <c r="F34" s="4"/>
      <c r="G34" s="5"/>
      <c r="H34" s="6"/>
      <c r="I34" s="7"/>
      <c r="J34" s="4"/>
      <c r="K34" s="5"/>
      <c r="L34" s="6"/>
      <c r="M34" s="7"/>
      <c r="N34" s="25">
        <f t="shared" si="3"/>
        <v>15</v>
      </c>
      <c r="O34" s="26"/>
      <c r="P34" s="27"/>
      <c r="Q34" s="28"/>
      <c r="R34" s="29"/>
      <c r="S34" s="26"/>
      <c r="T34" s="27"/>
      <c r="U34" s="28"/>
      <c r="V34" s="29"/>
      <c r="W34" s="26"/>
      <c r="X34" s="27"/>
      <c r="Y34" s="28"/>
      <c r="Z34" s="29"/>
      <c r="AA34" s="30">
        <f t="shared" si="1"/>
        <v>0</v>
      </c>
      <c r="AB34" s="31">
        <f t="shared" si="2"/>
        <v>15</v>
      </c>
      <c r="AC34" s="18">
        <v>45496</v>
      </c>
    </row>
    <row r="35" spans="1:30" x14ac:dyDescent="0.2">
      <c r="A35" s="15" t="s">
        <v>96</v>
      </c>
      <c r="B35" s="14"/>
      <c r="C35" s="5"/>
      <c r="D35" s="10"/>
      <c r="E35" s="7"/>
      <c r="F35" s="4"/>
      <c r="G35" s="5"/>
      <c r="H35" s="6"/>
      <c r="I35" s="7"/>
      <c r="J35" s="4"/>
      <c r="K35" s="5"/>
      <c r="L35" s="6"/>
      <c r="M35" s="7"/>
      <c r="N35" s="25">
        <f t="shared" si="3"/>
        <v>0</v>
      </c>
      <c r="O35" s="26"/>
      <c r="P35" s="27"/>
      <c r="Q35" s="28"/>
      <c r="R35" s="29"/>
      <c r="S35" s="26"/>
      <c r="T35" s="27"/>
      <c r="U35" s="28"/>
      <c r="V35" s="29"/>
      <c r="W35" s="26"/>
      <c r="X35" s="27"/>
      <c r="Y35" s="28"/>
      <c r="Z35" s="29"/>
      <c r="AA35" s="30">
        <f t="shared" si="1"/>
        <v>0</v>
      </c>
      <c r="AB35" s="31">
        <f t="shared" si="2"/>
        <v>0</v>
      </c>
      <c r="AC35" s="18"/>
    </row>
    <row r="36" spans="1:30" x14ac:dyDescent="0.2">
      <c r="A36" s="15" t="s">
        <v>99</v>
      </c>
      <c r="B36" s="14"/>
      <c r="C36" s="5"/>
      <c r="D36" s="6"/>
      <c r="E36" s="7"/>
      <c r="F36" s="4"/>
      <c r="G36" s="5"/>
      <c r="H36" s="6"/>
      <c r="I36" s="7"/>
      <c r="J36" s="4"/>
      <c r="K36" s="5"/>
      <c r="L36" s="6"/>
      <c r="M36" s="7"/>
      <c r="N36" s="25">
        <f t="shared" si="3"/>
        <v>0</v>
      </c>
      <c r="O36" s="26"/>
      <c r="P36" s="27"/>
      <c r="Q36" s="28"/>
      <c r="R36" s="29"/>
      <c r="S36" s="26"/>
      <c r="T36" s="27"/>
      <c r="U36" s="28"/>
      <c r="V36" s="29"/>
      <c r="W36" s="26"/>
      <c r="X36" s="27"/>
      <c r="Y36" s="28"/>
      <c r="Z36" s="29"/>
      <c r="AA36" s="30">
        <f t="shared" si="1"/>
        <v>0</v>
      </c>
      <c r="AB36" s="31">
        <f t="shared" si="2"/>
        <v>0</v>
      </c>
      <c r="AC36" s="18"/>
    </row>
    <row r="37" spans="1:30" x14ac:dyDescent="0.2">
      <c r="A37" s="15" t="s">
        <v>101</v>
      </c>
      <c r="B37" s="14"/>
      <c r="C37" s="5"/>
      <c r="D37" s="10"/>
      <c r="E37" s="7"/>
      <c r="F37" s="4"/>
      <c r="G37" s="5"/>
      <c r="H37" s="6"/>
      <c r="I37" s="7"/>
      <c r="J37" s="4"/>
      <c r="K37" s="5"/>
      <c r="L37" s="6"/>
      <c r="M37" s="7"/>
      <c r="N37" s="25">
        <f t="shared" si="3"/>
        <v>0</v>
      </c>
      <c r="O37" s="26"/>
      <c r="P37" s="27"/>
      <c r="Q37" s="28"/>
      <c r="R37" s="29"/>
      <c r="S37" s="26"/>
      <c r="T37" s="27"/>
      <c r="U37" s="28"/>
      <c r="V37" s="29"/>
      <c r="W37" s="26"/>
      <c r="X37" s="27"/>
      <c r="Y37" s="28"/>
      <c r="Z37" s="29"/>
      <c r="AA37" s="30">
        <f t="shared" si="1"/>
        <v>0</v>
      </c>
      <c r="AB37" s="31">
        <f t="shared" si="2"/>
        <v>0</v>
      </c>
      <c r="AC37" s="37"/>
      <c r="AD37" s="35"/>
    </row>
    <row r="38" spans="1:30" x14ac:dyDescent="0.2">
      <c r="A38" s="15" t="s">
        <v>104</v>
      </c>
      <c r="B38" s="14" t="s">
        <v>125</v>
      </c>
      <c r="C38" s="5">
        <v>25</v>
      </c>
      <c r="D38" s="6" t="s">
        <v>124</v>
      </c>
      <c r="E38" s="7">
        <v>15</v>
      </c>
      <c r="F38" s="4"/>
      <c r="G38" s="5"/>
      <c r="H38" s="6"/>
      <c r="I38" s="7"/>
      <c r="J38" s="4"/>
      <c r="K38" s="5"/>
      <c r="L38" s="6"/>
      <c r="M38" s="7"/>
      <c r="N38" s="25">
        <f t="shared" si="3"/>
        <v>40</v>
      </c>
      <c r="O38" s="26"/>
      <c r="P38" s="27"/>
      <c r="Q38" s="28"/>
      <c r="R38" s="29"/>
      <c r="S38" s="26"/>
      <c r="T38" s="27"/>
      <c r="U38" s="28"/>
      <c r="V38" s="29"/>
      <c r="W38" s="26"/>
      <c r="X38" s="27"/>
      <c r="Y38" s="28"/>
      <c r="Z38" s="29"/>
      <c r="AA38" s="30">
        <f t="shared" si="1"/>
        <v>0</v>
      </c>
      <c r="AB38" s="31">
        <f t="shared" si="2"/>
        <v>40</v>
      </c>
      <c r="AC38" s="18">
        <v>45496</v>
      </c>
      <c r="AD38" s="35"/>
    </row>
    <row r="39" spans="1:30" x14ac:dyDescent="0.2">
      <c r="A39" s="15" t="s">
        <v>105</v>
      </c>
      <c r="B39" s="14" t="s">
        <v>129</v>
      </c>
      <c r="C39" s="5">
        <v>7</v>
      </c>
      <c r="D39" s="6" t="s">
        <v>124</v>
      </c>
      <c r="E39" s="7">
        <v>15</v>
      </c>
      <c r="F39" s="4" t="s">
        <v>149</v>
      </c>
      <c r="G39" s="5">
        <v>21.5</v>
      </c>
      <c r="H39" s="6" t="s">
        <v>147</v>
      </c>
      <c r="I39" s="7">
        <v>15</v>
      </c>
      <c r="J39" s="4" t="s">
        <v>150</v>
      </c>
      <c r="K39" s="5">
        <v>15</v>
      </c>
      <c r="L39" s="6"/>
      <c r="M39" s="7"/>
      <c r="N39" s="25">
        <f t="shared" si="3"/>
        <v>73.5</v>
      </c>
      <c r="O39" s="26" t="s">
        <v>139</v>
      </c>
      <c r="P39" s="27">
        <v>14.4</v>
      </c>
      <c r="Q39" s="28" t="s">
        <v>151</v>
      </c>
      <c r="R39" s="29">
        <v>25</v>
      </c>
      <c r="S39" s="26"/>
      <c r="T39" s="27"/>
      <c r="U39" s="28"/>
      <c r="V39" s="29"/>
      <c r="W39" s="26"/>
      <c r="X39" s="27"/>
      <c r="Y39" s="28"/>
      <c r="Z39" s="29"/>
      <c r="AA39" s="30">
        <f t="shared" si="1"/>
        <v>39.4</v>
      </c>
      <c r="AB39" s="31">
        <f t="shared" si="2"/>
        <v>112.9</v>
      </c>
      <c r="AC39" s="18">
        <v>45496</v>
      </c>
    </row>
    <row r="40" spans="1:30" x14ac:dyDescent="0.2">
      <c r="A40" s="15" t="s">
        <v>106</v>
      </c>
      <c r="B40" s="14"/>
      <c r="C40" s="5"/>
      <c r="D40" s="6"/>
      <c r="E40" s="7"/>
      <c r="F40" s="4"/>
      <c r="G40" s="5"/>
      <c r="H40" s="6"/>
      <c r="I40" s="7"/>
      <c r="J40" s="4"/>
      <c r="K40" s="5"/>
      <c r="L40" s="6"/>
      <c r="M40" s="7"/>
      <c r="N40" s="25">
        <f t="shared" si="3"/>
        <v>0</v>
      </c>
      <c r="O40" s="26" t="s">
        <v>152</v>
      </c>
      <c r="P40" s="27">
        <v>15</v>
      </c>
      <c r="Q40" s="28" t="s">
        <v>140</v>
      </c>
      <c r="R40" s="29">
        <v>35</v>
      </c>
      <c r="S40" s="26" t="s">
        <v>133</v>
      </c>
      <c r="T40" s="27">
        <v>13</v>
      </c>
      <c r="U40" s="28" t="s">
        <v>141</v>
      </c>
      <c r="V40" s="29">
        <v>12</v>
      </c>
      <c r="W40" s="26"/>
      <c r="X40" s="27"/>
      <c r="Y40" s="28"/>
      <c r="Z40" s="29"/>
      <c r="AA40" s="30">
        <f t="shared" si="1"/>
        <v>75</v>
      </c>
      <c r="AB40" s="31">
        <f t="shared" si="2"/>
        <v>75</v>
      </c>
      <c r="AC40" s="18">
        <v>45496</v>
      </c>
      <c r="AD40" s="35"/>
    </row>
    <row r="41" spans="1:30" x14ac:dyDescent="0.2">
      <c r="A41" s="15" t="s">
        <v>107</v>
      </c>
      <c r="B41" s="38"/>
      <c r="C41" s="5"/>
      <c r="D41" s="6"/>
      <c r="E41" s="7"/>
      <c r="F41" s="4"/>
      <c r="G41" s="5"/>
      <c r="H41" s="6"/>
      <c r="I41" s="7"/>
      <c r="J41" s="4"/>
      <c r="K41" s="5"/>
      <c r="L41" s="6"/>
      <c r="M41" s="7"/>
      <c r="N41" s="25">
        <f t="shared" si="3"/>
        <v>0</v>
      </c>
      <c r="O41" s="26" t="s">
        <v>153</v>
      </c>
      <c r="P41" s="27">
        <v>24</v>
      </c>
      <c r="Q41" s="28"/>
      <c r="R41" s="29"/>
      <c r="S41" s="26"/>
      <c r="T41" s="27"/>
      <c r="U41" s="28"/>
      <c r="V41" s="29"/>
      <c r="W41" s="26"/>
      <c r="X41" s="27"/>
      <c r="Y41" s="28"/>
      <c r="Z41" s="29"/>
      <c r="AA41" s="30">
        <f t="shared" si="1"/>
        <v>24</v>
      </c>
      <c r="AB41" s="31">
        <f t="shared" si="2"/>
        <v>24</v>
      </c>
      <c r="AC41" s="18">
        <v>45527</v>
      </c>
      <c r="AD41" s="35"/>
    </row>
    <row r="42" spans="1:30" x14ac:dyDescent="0.2">
      <c r="A42" s="15" t="s">
        <v>108</v>
      </c>
      <c r="B42" s="38"/>
      <c r="C42" s="5"/>
      <c r="D42" s="6"/>
      <c r="E42" s="7"/>
      <c r="F42" s="4"/>
      <c r="G42" s="5"/>
      <c r="H42" s="6"/>
      <c r="I42" s="7"/>
      <c r="J42" s="4"/>
      <c r="K42" s="5"/>
      <c r="L42" s="6"/>
      <c r="M42" s="7"/>
      <c r="N42" s="25">
        <f t="shared" si="3"/>
        <v>0</v>
      </c>
      <c r="O42" s="26" t="s">
        <v>153</v>
      </c>
      <c r="P42" s="27">
        <v>24</v>
      </c>
      <c r="Q42" s="28" t="s">
        <v>140</v>
      </c>
      <c r="R42" s="29">
        <v>35</v>
      </c>
      <c r="S42" s="26" t="s">
        <v>133</v>
      </c>
      <c r="T42" s="27">
        <v>14.5</v>
      </c>
      <c r="U42" s="28"/>
      <c r="V42" s="29"/>
      <c r="W42" s="26"/>
      <c r="X42" s="27"/>
      <c r="Y42" s="28"/>
      <c r="Z42" s="29"/>
      <c r="AA42" s="30">
        <f t="shared" si="1"/>
        <v>73.5</v>
      </c>
      <c r="AB42" s="31">
        <f t="shared" si="2"/>
        <v>73.5</v>
      </c>
      <c r="AC42" s="18">
        <v>45527</v>
      </c>
      <c r="AD42" s="35"/>
    </row>
    <row r="43" spans="1:30" x14ac:dyDescent="0.2">
      <c r="A43" s="15" t="s">
        <v>109</v>
      </c>
      <c r="B43" s="38"/>
      <c r="C43" s="5"/>
      <c r="D43" s="6"/>
      <c r="E43" s="7"/>
      <c r="F43" s="4"/>
      <c r="G43" s="5"/>
      <c r="H43" s="6"/>
      <c r="I43" s="7"/>
      <c r="J43" s="4"/>
      <c r="K43" s="5"/>
      <c r="L43" s="6"/>
      <c r="M43" s="7"/>
      <c r="N43" s="25">
        <f t="shared" si="3"/>
        <v>0</v>
      </c>
      <c r="O43" s="26"/>
      <c r="P43" s="27"/>
      <c r="Q43" s="28"/>
      <c r="R43" s="29"/>
      <c r="S43" s="26"/>
      <c r="T43" s="27"/>
      <c r="U43" s="28"/>
      <c r="V43" s="29"/>
      <c r="W43" s="26"/>
      <c r="X43" s="27"/>
      <c r="Y43" s="28"/>
      <c r="Z43" s="29"/>
      <c r="AA43" s="30">
        <f t="shared" si="1"/>
        <v>0</v>
      </c>
      <c r="AB43" s="31">
        <f t="shared" si="2"/>
        <v>0</v>
      </c>
      <c r="AC43" s="18"/>
      <c r="AD43" s="35"/>
    </row>
    <row r="44" spans="1:30" x14ac:dyDescent="0.2">
      <c r="A44" s="15" t="s">
        <v>111</v>
      </c>
      <c r="B44" s="14"/>
      <c r="C44" s="5"/>
      <c r="D44" s="6"/>
      <c r="E44" s="7"/>
      <c r="F44" s="6"/>
      <c r="G44" s="7"/>
      <c r="H44" s="6"/>
      <c r="I44" s="7"/>
      <c r="J44" s="4"/>
      <c r="K44" s="5"/>
      <c r="L44" s="6"/>
      <c r="M44" s="7"/>
      <c r="N44" s="25">
        <f t="shared" si="3"/>
        <v>0</v>
      </c>
      <c r="O44" s="26"/>
      <c r="P44" s="27"/>
      <c r="Q44" s="28"/>
      <c r="R44" s="29"/>
      <c r="S44" s="26"/>
      <c r="T44" s="27"/>
      <c r="U44" s="28"/>
      <c r="V44" s="29"/>
      <c r="W44" s="26"/>
      <c r="X44" s="27"/>
      <c r="Y44" s="28"/>
      <c r="Z44" s="29"/>
      <c r="AA44" s="30">
        <f t="shared" si="1"/>
        <v>0</v>
      </c>
      <c r="AB44" s="31">
        <f t="shared" si="2"/>
        <v>0</v>
      </c>
      <c r="AC44" s="18"/>
      <c r="AD44" s="35"/>
    </row>
    <row r="45" spans="1:30" x14ac:dyDescent="0.2">
      <c r="A45" s="15" t="s">
        <v>112</v>
      </c>
      <c r="B45" s="14" t="s">
        <v>124</v>
      </c>
      <c r="C45" s="5">
        <v>15</v>
      </c>
      <c r="D45" s="6" t="s">
        <v>147</v>
      </c>
      <c r="E45" s="7">
        <v>14.2</v>
      </c>
      <c r="F45" s="4" t="s">
        <v>154</v>
      </c>
      <c r="G45" s="5">
        <v>15</v>
      </c>
      <c r="H45" s="6"/>
      <c r="I45" s="7"/>
      <c r="J45" s="4"/>
      <c r="K45" s="5"/>
      <c r="L45" s="6"/>
      <c r="M45" s="7"/>
      <c r="N45" s="25">
        <f t="shared" si="3"/>
        <v>44.2</v>
      </c>
      <c r="O45" s="26"/>
      <c r="P45" s="27"/>
      <c r="Q45" s="28"/>
      <c r="R45" s="29"/>
      <c r="S45" s="26"/>
      <c r="T45" s="27"/>
      <c r="U45" s="28"/>
      <c r="V45" s="29"/>
      <c r="W45" s="26"/>
      <c r="X45" s="27"/>
      <c r="Y45" s="28"/>
      <c r="Z45" s="29"/>
      <c r="AA45" s="30">
        <f t="shared" si="1"/>
        <v>0</v>
      </c>
      <c r="AB45" s="31">
        <f t="shared" si="2"/>
        <v>44.2</v>
      </c>
      <c r="AC45" s="18">
        <v>45507</v>
      </c>
      <c r="AD45" s="35"/>
    </row>
    <row r="46" spans="1:30" x14ac:dyDescent="0.2">
      <c r="A46" s="15" t="s">
        <v>113</v>
      </c>
      <c r="B46" s="14"/>
      <c r="C46" s="5"/>
      <c r="D46" s="6"/>
      <c r="E46" s="7"/>
      <c r="F46" s="4"/>
      <c r="G46" s="5"/>
      <c r="H46" s="6"/>
      <c r="I46" s="7"/>
      <c r="J46" s="4"/>
      <c r="K46" s="5"/>
      <c r="L46" s="6"/>
      <c r="M46" s="7"/>
      <c r="N46" s="25">
        <f t="shared" si="3"/>
        <v>0</v>
      </c>
      <c r="O46" s="26"/>
      <c r="P46" s="27"/>
      <c r="Q46" s="28"/>
      <c r="R46" s="29"/>
      <c r="S46" s="26"/>
      <c r="T46" s="27"/>
      <c r="U46" s="28"/>
      <c r="V46" s="29"/>
      <c r="W46" s="26"/>
      <c r="X46" s="27"/>
      <c r="Y46" s="28"/>
      <c r="Z46" s="29"/>
      <c r="AA46" s="30">
        <f t="shared" si="1"/>
        <v>0</v>
      </c>
      <c r="AB46" s="31">
        <f t="shared" si="2"/>
        <v>0</v>
      </c>
      <c r="AC46" s="18"/>
    </row>
    <row r="47" spans="1:30" x14ac:dyDescent="0.2">
      <c r="A47" s="15" t="s">
        <v>114</v>
      </c>
      <c r="B47" s="14"/>
      <c r="C47" s="5"/>
      <c r="D47" s="6"/>
      <c r="E47" s="7"/>
      <c r="F47" s="4"/>
      <c r="G47" s="5"/>
      <c r="H47" s="6"/>
      <c r="I47" s="7"/>
      <c r="J47" s="4"/>
      <c r="K47" s="5"/>
      <c r="L47" s="6"/>
      <c r="M47" s="7"/>
      <c r="N47" s="25">
        <f t="shared" si="3"/>
        <v>0</v>
      </c>
      <c r="O47" s="26"/>
      <c r="P47" s="27"/>
      <c r="Q47" s="28"/>
      <c r="R47" s="29"/>
      <c r="S47" s="26"/>
      <c r="T47" s="27"/>
      <c r="U47" s="28"/>
      <c r="V47" s="29"/>
      <c r="W47" s="26"/>
      <c r="X47" s="27"/>
      <c r="Y47" s="28"/>
      <c r="Z47" s="29"/>
      <c r="AA47" s="30">
        <f t="shared" si="1"/>
        <v>0</v>
      </c>
      <c r="AB47" s="31">
        <f t="shared" si="2"/>
        <v>0</v>
      </c>
      <c r="AC47" s="18"/>
    </row>
    <row r="48" spans="1:30" x14ac:dyDescent="0.2">
      <c r="A48" s="15" t="s">
        <v>115</v>
      </c>
      <c r="B48" s="14"/>
      <c r="C48" s="5"/>
      <c r="D48" s="6"/>
      <c r="E48" s="7"/>
      <c r="F48" s="4"/>
      <c r="G48" s="5"/>
      <c r="H48" s="6"/>
      <c r="I48" s="7"/>
      <c r="J48" s="4"/>
      <c r="K48" s="5"/>
      <c r="L48" s="6"/>
      <c r="M48" s="7"/>
      <c r="N48" s="25">
        <f t="shared" si="3"/>
        <v>0</v>
      </c>
      <c r="O48" s="26"/>
      <c r="P48" s="27"/>
      <c r="Q48" s="32"/>
      <c r="R48" s="33"/>
      <c r="S48" s="26"/>
      <c r="T48" s="27"/>
      <c r="U48" s="28"/>
      <c r="V48" s="29"/>
      <c r="W48" s="26"/>
      <c r="X48" s="27"/>
      <c r="Y48" s="28"/>
      <c r="Z48" s="29"/>
      <c r="AA48" s="30">
        <f t="shared" si="1"/>
        <v>0</v>
      </c>
      <c r="AB48" s="31">
        <f t="shared" si="2"/>
        <v>0</v>
      </c>
      <c r="AC48" s="18"/>
    </row>
    <row r="49" spans="1:29" x14ac:dyDescent="0.2">
      <c r="A49" s="15" t="s">
        <v>116</v>
      </c>
      <c r="B49" s="14"/>
      <c r="C49" s="5"/>
      <c r="D49" s="6"/>
      <c r="E49" s="7"/>
      <c r="F49" s="4"/>
      <c r="G49" s="5"/>
      <c r="H49" s="6"/>
      <c r="I49" s="7"/>
      <c r="J49" s="4"/>
      <c r="K49" s="5"/>
      <c r="L49" s="6"/>
      <c r="M49" s="7"/>
      <c r="N49" s="25">
        <f t="shared" si="3"/>
        <v>0</v>
      </c>
      <c r="O49" s="26"/>
      <c r="P49" s="27"/>
      <c r="Q49" s="28"/>
      <c r="R49" s="29"/>
      <c r="S49" s="26"/>
      <c r="T49" s="27"/>
      <c r="U49" s="28"/>
      <c r="V49" s="29"/>
      <c r="W49" s="26"/>
      <c r="X49" s="27"/>
      <c r="Y49" s="28"/>
      <c r="Z49" s="29"/>
      <c r="AA49" s="30">
        <f t="shared" si="1"/>
        <v>0</v>
      </c>
      <c r="AB49" s="31">
        <f t="shared" si="2"/>
        <v>0</v>
      </c>
      <c r="AC49" s="18"/>
    </row>
    <row r="50" spans="1:29" x14ac:dyDescent="0.2">
      <c r="A50" s="15" t="s">
        <v>117</v>
      </c>
      <c r="B50" s="14"/>
      <c r="C50" s="5"/>
      <c r="D50" s="6"/>
      <c r="E50" s="7"/>
      <c r="F50" s="4"/>
      <c r="G50" s="5"/>
      <c r="H50" s="6"/>
      <c r="I50" s="7"/>
      <c r="J50" s="4"/>
      <c r="K50" s="5"/>
      <c r="L50" s="6"/>
      <c r="M50" s="7"/>
      <c r="N50" s="25">
        <f t="shared" si="3"/>
        <v>0</v>
      </c>
      <c r="O50" s="26"/>
      <c r="P50" s="27"/>
      <c r="Q50" s="28"/>
      <c r="R50" s="29"/>
      <c r="S50" s="26"/>
      <c r="T50" s="27"/>
      <c r="U50" s="28"/>
      <c r="V50" s="29"/>
      <c r="W50" s="26"/>
      <c r="X50" s="27"/>
      <c r="Y50" s="28"/>
      <c r="Z50" s="29"/>
      <c r="AA50" s="30">
        <f t="shared" si="1"/>
        <v>0</v>
      </c>
      <c r="AB50" s="31">
        <f t="shared" si="2"/>
        <v>0</v>
      </c>
      <c r="AC50" s="18"/>
    </row>
    <row r="51" spans="1:29" x14ac:dyDescent="0.2">
      <c r="A51" s="15" t="s">
        <v>118</v>
      </c>
      <c r="B51" s="14"/>
      <c r="C51" s="5"/>
      <c r="D51" s="6"/>
      <c r="E51" s="7"/>
      <c r="F51" s="4"/>
      <c r="G51" s="5"/>
      <c r="H51" s="6"/>
      <c r="I51" s="7"/>
      <c r="J51" s="4"/>
      <c r="K51" s="5"/>
      <c r="L51" s="6"/>
      <c r="M51" s="7"/>
      <c r="N51" s="25">
        <f t="shared" si="3"/>
        <v>0</v>
      </c>
      <c r="O51" s="32"/>
      <c r="P51" s="33"/>
      <c r="Q51" s="28"/>
      <c r="R51" s="29"/>
      <c r="S51" s="26"/>
      <c r="T51" s="27"/>
      <c r="U51" s="28"/>
      <c r="V51" s="29"/>
      <c r="W51" s="26"/>
      <c r="X51" s="27"/>
      <c r="Y51" s="28"/>
      <c r="Z51" s="29"/>
      <c r="AA51" s="30">
        <f t="shared" si="1"/>
        <v>0</v>
      </c>
      <c r="AB51" s="31">
        <f t="shared" si="2"/>
        <v>0</v>
      </c>
      <c r="AC51" s="18"/>
    </row>
    <row r="52" spans="1:29" x14ac:dyDescent="0.2">
      <c r="A52" s="15" t="s">
        <v>120</v>
      </c>
      <c r="B52" s="14"/>
      <c r="C52" s="5"/>
      <c r="D52" s="6"/>
      <c r="E52" s="7"/>
      <c r="F52" s="4"/>
      <c r="G52" s="5"/>
      <c r="H52" s="6"/>
      <c r="I52" s="7"/>
      <c r="J52" s="4"/>
      <c r="K52" s="5"/>
      <c r="L52" s="6"/>
      <c r="M52" s="7"/>
      <c r="N52" s="25">
        <f t="shared" si="3"/>
        <v>0</v>
      </c>
      <c r="O52" s="26"/>
      <c r="P52" s="27"/>
      <c r="Q52" s="28"/>
      <c r="R52" s="29"/>
      <c r="S52" s="26"/>
      <c r="T52" s="27"/>
      <c r="U52" s="28"/>
      <c r="V52" s="29"/>
      <c r="W52" s="26"/>
      <c r="X52" s="27"/>
      <c r="Y52" s="28"/>
      <c r="Z52" s="29"/>
      <c r="AA52" s="30">
        <f t="shared" si="1"/>
        <v>0</v>
      </c>
      <c r="AB52" s="31">
        <f t="shared" si="2"/>
        <v>0</v>
      </c>
      <c r="AC52" s="18"/>
    </row>
    <row r="53" spans="1:29" x14ac:dyDescent="0.2">
      <c r="A53" s="15" t="s">
        <v>122</v>
      </c>
      <c r="B53" s="14"/>
      <c r="C53" s="5"/>
      <c r="D53" s="6"/>
      <c r="E53" s="7"/>
      <c r="F53" s="4"/>
      <c r="G53" s="5"/>
      <c r="H53" s="6"/>
      <c r="I53" s="7"/>
      <c r="J53" s="4"/>
      <c r="K53" s="5"/>
      <c r="L53" s="6"/>
      <c r="M53" s="7"/>
      <c r="N53" s="25">
        <f t="shared" si="3"/>
        <v>0</v>
      </c>
      <c r="O53" s="26" t="s">
        <v>153</v>
      </c>
      <c r="P53" s="27">
        <v>25</v>
      </c>
      <c r="Q53" s="28" t="s">
        <v>133</v>
      </c>
      <c r="R53" s="29">
        <v>17.64</v>
      </c>
      <c r="S53" s="32" t="s">
        <v>141</v>
      </c>
      <c r="T53" s="33">
        <v>35</v>
      </c>
      <c r="U53" s="28" t="s">
        <v>155</v>
      </c>
      <c r="V53" s="29">
        <v>25</v>
      </c>
      <c r="W53" s="26"/>
      <c r="X53" s="27"/>
      <c r="Y53" s="28"/>
      <c r="Z53" s="29"/>
      <c r="AA53" s="30">
        <f t="shared" si="1"/>
        <v>102.64</v>
      </c>
      <c r="AB53" s="31">
        <f t="shared" si="2"/>
        <v>102.64</v>
      </c>
      <c r="AC53" s="18">
        <v>45527</v>
      </c>
    </row>
    <row r="54" spans="1:29" x14ac:dyDescent="0.2">
      <c r="A54" s="15" t="s">
        <v>156</v>
      </c>
      <c r="B54" s="14" t="s">
        <v>157</v>
      </c>
      <c r="C54" s="5">
        <v>15</v>
      </c>
      <c r="D54" s="6"/>
      <c r="E54" s="7"/>
      <c r="F54" s="4"/>
      <c r="G54" s="5"/>
      <c r="H54" s="6"/>
      <c r="I54" s="7"/>
      <c r="J54" s="4"/>
      <c r="K54" s="5"/>
      <c r="L54" s="6"/>
      <c r="M54" s="7"/>
      <c r="N54" s="25">
        <f t="shared" si="3"/>
        <v>15</v>
      </c>
      <c r="O54" s="26"/>
      <c r="P54" s="27"/>
      <c r="Q54" s="28"/>
      <c r="R54" s="29"/>
      <c r="S54" s="26"/>
      <c r="T54" s="27"/>
      <c r="U54" s="28"/>
      <c r="V54" s="29"/>
      <c r="W54" s="26"/>
      <c r="X54" s="27"/>
      <c r="Y54" s="28"/>
      <c r="Z54" s="29"/>
      <c r="AA54" s="30">
        <f t="shared" si="1"/>
        <v>0</v>
      </c>
      <c r="AB54" s="31">
        <f t="shared" si="2"/>
        <v>15</v>
      </c>
      <c r="AC54" s="18">
        <v>45527</v>
      </c>
    </row>
    <row r="55" spans="1:29" x14ac:dyDescent="0.2">
      <c r="A55" s="15" t="s">
        <v>158</v>
      </c>
      <c r="B55" s="14" t="s">
        <v>126</v>
      </c>
      <c r="C55" s="5">
        <v>15</v>
      </c>
      <c r="D55" s="6"/>
      <c r="E55" s="7"/>
      <c r="F55" s="4"/>
      <c r="G55" s="5"/>
      <c r="H55" s="6"/>
      <c r="I55" s="7"/>
      <c r="J55" s="4"/>
      <c r="K55" s="5"/>
      <c r="L55" s="6"/>
      <c r="M55" s="7"/>
      <c r="N55" s="25">
        <f t="shared" si="3"/>
        <v>15</v>
      </c>
      <c r="O55" s="26"/>
      <c r="P55" s="27"/>
      <c r="Q55" s="28"/>
      <c r="R55" s="29"/>
      <c r="S55" s="26"/>
      <c r="T55" s="27"/>
      <c r="U55" s="28"/>
      <c r="V55" s="29"/>
      <c r="W55" s="26"/>
      <c r="X55" s="27"/>
      <c r="Y55" s="28"/>
      <c r="Z55" s="29"/>
      <c r="AA55" s="30">
        <f t="shared" si="1"/>
        <v>0</v>
      </c>
      <c r="AB55" s="31">
        <f t="shared" si="2"/>
        <v>15</v>
      </c>
      <c r="AC55" s="18">
        <v>45528</v>
      </c>
    </row>
    <row r="56" spans="1:29" x14ac:dyDescent="0.2">
      <c r="A56" s="15" t="s">
        <v>159</v>
      </c>
      <c r="B56" s="14"/>
      <c r="C56" s="5"/>
      <c r="D56" s="6"/>
      <c r="E56" s="7"/>
      <c r="F56" s="4"/>
      <c r="G56" s="5"/>
      <c r="H56" s="6"/>
      <c r="I56" s="7"/>
      <c r="J56" s="4"/>
      <c r="K56" s="5"/>
      <c r="L56" s="6"/>
      <c r="M56" s="7"/>
      <c r="N56" s="25">
        <f t="shared" si="3"/>
        <v>0</v>
      </c>
      <c r="O56" s="14" t="s">
        <v>133</v>
      </c>
      <c r="P56" s="5">
        <v>17.64</v>
      </c>
      <c r="Q56" s="6" t="s">
        <v>160</v>
      </c>
      <c r="R56" s="7">
        <v>25</v>
      </c>
      <c r="S56" s="26"/>
      <c r="T56" s="27"/>
      <c r="U56" s="28"/>
      <c r="V56" s="29"/>
      <c r="W56" s="26"/>
      <c r="X56" s="27"/>
      <c r="Y56" s="28"/>
      <c r="Z56" s="29"/>
      <c r="AA56" s="30">
        <f t="shared" si="1"/>
        <v>42.64</v>
      </c>
      <c r="AB56" s="31">
        <f t="shared" si="2"/>
        <v>42.64</v>
      </c>
      <c r="AC56" s="18">
        <v>45496</v>
      </c>
    </row>
    <row r="57" spans="1:29" x14ac:dyDescent="0.2">
      <c r="A57" s="15" t="s">
        <v>161</v>
      </c>
      <c r="B57" s="14"/>
      <c r="C57" s="5"/>
      <c r="D57" s="6"/>
      <c r="E57" s="7"/>
      <c r="F57" s="4"/>
      <c r="G57" s="5"/>
      <c r="H57" s="6"/>
      <c r="I57" s="7"/>
      <c r="J57" s="4"/>
      <c r="K57" s="5"/>
      <c r="L57" s="6"/>
      <c r="M57" s="7"/>
      <c r="N57" s="25">
        <f t="shared" si="3"/>
        <v>0</v>
      </c>
      <c r="O57" s="14" t="s">
        <v>133</v>
      </c>
      <c r="P57" s="5">
        <v>17.64</v>
      </c>
      <c r="Q57" s="6" t="s">
        <v>162</v>
      </c>
      <c r="R57" s="7">
        <v>35</v>
      </c>
      <c r="S57" s="32" t="s">
        <v>141</v>
      </c>
      <c r="T57" s="33">
        <v>35</v>
      </c>
      <c r="U57" s="28"/>
      <c r="V57" s="29"/>
      <c r="W57" s="26"/>
      <c r="X57" s="27"/>
      <c r="Y57" s="28"/>
      <c r="Z57" s="29"/>
      <c r="AA57" s="30">
        <f t="shared" si="1"/>
        <v>87.64</v>
      </c>
      <c r="AB57" s="31">
        <f t="shared" si="2"/>
        <v>87.64</v>
      </c>
      <c r="AC57" s="18">
        <v>45527</v>
      </c>
    </row>
    <row r="58" spans="1:29" x14ac:dyDescent="0.2">
      <c r="A58" s="15" t="s">
        <v>163</v>
      </c>
      <c r="B58" s="14" t="s">
        <v>135</v>
      </c>
      <c r="C58" s="5">
        <v>25</v>
      </c>
      <c r="D58" s="6" t="s">
        <v>157</v>
      </c>
      <c r="E58" s="7">
        <v>15</v>
      </c>
      <c r="F58" s="4" t="s">
        <v>145</v>
      </c>
      <c r="G58" s="5">
        <v>15</v>
      </c>
      <c r="H58" s="6"/>
      <c r="I58" s="7"/>
      <c r="J58" s="4"/>
      <c r="K58" s="5"/>
      <c r="L58" s="6"/>
      <c r="M58" s="7"/>
      <c r="N58" s="25">
        <f t="shared" si="3"/>
        <v>55</v>
      </c>
      <c r="O58" s="14"/>
      <c r="P58" s="5"/>
      <c r="Q58" s="6"/>
      <c r="R58" s="7"/>
      <c r="S58" s="32"/>
      <c r="T58" s="33"/>
      <c r="U58" s="28"/>
      <c r="V58" s="29"/>
      <c r="W58" s="26"/>
      <c r="X58" s="27"/>
      <c r="Y58" s="28"/>
      <c r="Z58" s="29"/>
      <c r="AA58" s="30">
        <f t="shared" si="1"/>
        <v>0</v>
      </c>
      <c r="AB58" s="31">
        <f t="shared" si="2"/>
        <v>55</v>
      </c>
      <c r="AC58" s="18">
        <v>45539</v>
      </c>
    </row>
    <row r="59" spans="1:29" x14ac:dyDescent="0.2">
      <c r="A59" s="15" t="s">
        <v>164</v>
      </c>
      <c r="B59" s="14" t="s">
        <v>157</v>
      </c>
      <c r="C59" s="5">
        <v>15</v>
      </c>
      <c r="D59" s="6"/>
      <c r="E59" s="7"/>
      <c r="F59" s="4"/>
      <c r="G59" s="5"/>
      <c r="H59" s="6"/>
      <c r="I59" s="7"/>
      <c r="J59" s="4"/>
      <c r="K59" s="5"/>
      <c r="L59" s="6"/>
      <c r="M59" s="7"/>
      <c r="N59" s="25">
        <f t="shared" si="3"/>
        <v>15</v>
      </c>
      <c r="O59" s="14"/>
      <c r="P59" s="5"/>
      <c r="Q59" s="6"/>
      <c r="R59" s="7"/>
      <c r="S59" s="32"/>
      <c r="T59" s="33"/>
      <c r="U59" s="28"/>
      <c r="V59" s="29"/>
      <c r="W59" s="26"/>
      <c r="X59" s="27"/>
      <c r="Y59" s="28"/>
      <c r="Z59" s="29"/>
      <c r="AA59" s="30">
        <f t="shared" si="1"/>
        <v>0</v>
      </c>
      <c r="AB59" s="31">
        <f t="shared" si="2"/>
        <v>15</v>
      </c>
      <c r="AC59" s="18">
        <v>45535</v>
      </c>
    </row>
    <row r="60" spans="1:29" x14ac:dyDescent="0.2">
      <c r="A60" s="15" t="s">
        <v>165</v>
      </c>
      <c r="B60" s="14" t="s">
        <v>135</v>
      </c>
      <c r="C60" s="5">
        <v>25</v>
      </c>
      <c r="D60" s="6" t="s">
        <v>166</v>
      </c>
      <c r="E60" s="7">
        <v>8.08</v>
      </c>
      <c r="F60" s="4" t="s">
        <v>167</v>
      </c>
      <c r="G60" s="5">
        <v>12</v>
      </c>
      <c r="H60" s="6" t="s">
        <v>168</v>
      </c>
      <c r="I60" s="7">
        <v>7.8</v>
      </c>
      <c r="J60" s="4"/>
      <c r="K60" s="5"/>
      <c r="L60" s="6"/>
      <c r="M60" s="7"/>
      <c r="N60" s="25">
        <f t="shared" si="3"/>
        <v>52.879999999999995</v>
      </c>
      <c r="O60" s="14"/>
      <c r="P60" s="5"/>
      <c r="Q60" s="6"/>
      <c r="R60" s="7"/>
      <c r="S60" s="32"/>
      <c r="T60" s="33"/>
      <c r="U60" s="28"/>
      <c r="V60" s="29"/>
      <c r="W60" s="26"/>
      <c r="X60" s="27"/>
      <c r="Y60" s="28"/>
      <c r="Z60" s="29"/>
      <c r="AA60" s="30">
        <f t="shared" si="1"/>
        <v>0</v>
      </c>
      <c r="AB60" s="31">
        <f t="shared" si="2"/>
        <v>52.879999999999995</v>
      </c>
      <c r="AC60" s="18">
        <v>45528</v>
      </c>
    </row>
    <row r="61" spans="1:29" x14ac:dyDescent="0.2">
      <c r="A61" s="15" t="s">
        <v>99</v>
      </c>
      <c r="B61" s="38" t="s">
        <v>131</v>
      </c>
      <c r="C61" s="11">
        <v>35</v>
      </c>
      <c r="D61" s="6"/>
      <c r="E61" s="7"/>
      <c r="F61" s="4"/>
      <c r="G61" s="5"/>
      <c r="H61" s="6"/>
      <c r="I61" s="7"/>
      <c r="J61" s="4"/>
      <c r="K61" s="5"/>
      <c r="L61" s="6"/>
      <c r="M61" s="7"/>
      <c r="N61" s="25">
        <f t="shared" si="3"/>
        <v>35</v>
      </c>
      <c r="O61" s="14"/>
      <c r="P61" s="5"/>
      <c r="Q61" s="6"/>
      <c r="R61" s="7"/>
      <c r="S61" s="32"/>
      <c r="T61" s="33"/>
      <c r="U61" s="28"/>
      <c r="V61" s="29"/>
      <c r="W61" s="26"/>
      <c r="X61" s="27"/>
      <c r="Y61" s="28"/>
      <c r="Z61" s="29"/>
      <c r="AA61" s="30">
        <f t="shared" si="1"/>
        <v>0</v>
      </c>
      <c r="AB61" s="31">
        <f t="shared" si="2"/>
        <v>35</v>
      </c>
      <c r="AC61" s="18">
        <v>45527</v>
      </c>
    </row>
    <row r="62" spans="1:29" x14ac:dyDescent="0.2">
      <c r="A62" s="15" t="s">
        <v>169</v>
      </c>
      <c r="B62" s="14" t="s">
        <v>157</v>
      </c>
      <c r="C62" s="5">
        <v>15</v>
      </c>
      <c r="D62" s="6"/>
      <c r="E62" s="7"/>
      <c r="F62" s="4"/>
      <c r="G62" s="5"/>
      <c r="H62" s="6"/>
      <c r="I62" s="7"/>
      <c r="J62" s="4"/>
      <c r="K62" s="5"/>
      <c r="L62" s="6"/>
      <c r="M62" s="7"/>
      <c r="N62" s="25">
        <f t="shared" si="3"/>
        <v>15</v>
      </c>
      <c r="O62" s="14"/>
      <c r="P62" s="5"/>
      <c r="Q62" s="6"/>
      <c r="R62" s="7"/>
      <c r="S62" s="32"/>
      <c r="T62" s="33"/>
      <c r="U62" s="28"/>
      <c r="V62" s="29"/>
      <c r="W62" s="26"/>
      <c r="X62" s="27"/>
      <c r="Y62" s="28"/>
      <c r="Z62" s="29"/>
      <c r="AA62" s="30">
        <f t="shared" si="1"/>
        <v>0</v>
      </c>
      <c r="AB62" s="31">
        <f t="shared" si="2"/>
        <v>15</v>
      </c>
      <c r="AC62" s="18">
        <v>45527</v>
      </c>
    </row>
    <row r="63" spans="1:29" x14ac:dyDescent="0.2">
      <c r="A63" s="15" t="s">
        <v>170</v>
      </c>
      <c r="B63" s="14"/>
      <c r="C63" s="5"/>
      <c r="D63" s="6"/>
      <c r="E63" s="7"/>
      <c r="F63" s="4"/>
      <c r="G63" s="5"/>
      <c r="H63" s="6"/>
      <c r="I63" s="7"/>
      <c r="J63" s="4"/>
      <c r="K63" s="5"/>
      <c r="L63" s="6"/>
      <c r="M63" s="7"/>
      <c r="N63" s="25">
        <f t="shared" si="3"/>
        <v>0</v>
      </c>
      <c r="O63" s="14" t="s">
        <v>171</v>
      </c>
      <c r="P63" s="5">
        <v>10</v>
      </c>
      <c r="Q63" s="6" t="s">
        <v>143</v>
      </c>
      <c r="R63" s="7">
        <v>25</v>
      </c>
      <c r="S63" s="26" t="s">
        <v>172</v>
      </c>
      <c r="T63" s="27">
        <v>15</v>
      </c>
      <c r="U63" s="28" t="s">
        <v>173</v>
      </c>
      <c r="V63" s="29">
        <v>17</v>
      </c>
      <c r="W63" s="26"/>
      <c r="X63" s="27"/>
      <c r="Y63" s="28"/>
      <c r="Z63" s="29"/>
      <c r="AA63" s="30">
        <f t="shared" si="1"/>
        <v>67</v>
      </c>
      <c r="AB63" s="31">
        <f t="shared" si="2"/>
        <v>67</v>
      </c>
      <c r="AC63" s="18">
        <v>45527</v>
      </c>
    </row>
    <row r="64" spans="1:29" x14ac:dyDescent="0.2">
      <c r="A64" s="15" t="s">
        <v>174</v>
      </c>
      <c r="B64" s="14"/>
      <c r="C64" s="5"/>
      <c r="D64" s="6"/>
      <c r="E64" s="7"/>
      <c r="F64" s="4"/>
      <c r="G64" s="5"/>
      <c r="H64" s="6"/>
      <c r="I64" s="7"/>
      <c r="J64" s="4"/>
      <c r="K64" s="5"/>
      <c r="L64" s="6"/>
      <c r="M64" s="7"/>
      <c r="N64" s="25">
        <f t="shared" si="3"/>
        <v>0</v>
      </c>
      <c r="O64" s="14" t="s">
        <v>133</v>
      </c>
      <c r="P64" s="5">
        <v>18</v>
      </c>
      <c r="Q64" s="10" t="s">
        <v>175</v>
      </c>
      <c r="R64" s="11">
        <v>35</v>
      </c>
      <c r="S64" s="26"/>
      <c r="T64" s="27"/>
      <c r="U64" s="28"/>
      <c r="V64" s="29"/>
      <c r="W64" s="26"/>
      <c r="X64" s="27"/>
      <c r="Y64" s="28"/>
      <c r="Z64" s="29"/>
      <c r="AA64" s="30">
        <f t="shared" si="1"/>
        <v>53</v>
      </c>
      <c r="AB64" s="31">
        <f t="shared" si="2"/>
        <v>53</v>
      </c>
      <c r="AC64" s="18">
        <v>45528</v>
      </c>
    </row>
    <row r="65" spans="1:30" x14ac:dyDescent="0.2">
      <c r="A65" s="15" t="s">
        <v>176</v>
      </c>
      <c r="B65" s="14" t="s">
        <v>129</v>
      </c>
      <c r="C65" s="5">
        <v>7</v>
      </c>
      <c r="D65" s="6" t="s">
        <v>177</v>
      </c>
      <c r="E65" s="7">
        <v>15</v>
      </c>
      <c r="F65" s="4"/>
      <c r="G65" s="5"/>
      <c r="H65" s="6"/>
      <c r="I65" s="7"/>
      <c r="J65" s="4"/>
      <c r="K65" s="5"/>
      <c r="L65" s="6"/>
      <c r="M65" s="7"/>
      <c r="N65" s="25"/>
      <c r="O65" s="14"/>
      <c r="P65" s="5"/>
      <c r="Q65" s="10"/>
      <c r="R65" s="11"/>
      <c r="S65" s="26"/>
      <c r="T65" s="27"/>
      <c r="U65" s="28"/>
      <c r="V65" s="29"/>
      <c r="W65" s="26"/>
      <c r="X65" s="27"/>
      <c r="Y65" s="28"/>
      <c r="Z65" s="29"/>
      <c r="AA65" s="30">
        <f t="shared" si="1"/>
        <v>0</v>
      </c>
      <c r="AB65" s="31">
        <f t="shared" si="2"/>
        <v>0</v>
      </c>
      <c r="AC65" s="18"/>
    </row>
    <row r="66" spans="1:30" x14ac:dyDescent="0.2">
      <c r="A66" s="15" t="s">
        <v>178</v>
      </c>
      <c r="B66" s="14"/>
      <c r="C66" s="5"/>
      <c r="D66" s="6"/>
      <c r="E66" s="7"/>
      <c r="F66" s="4"/>
      <c r="G66" s="5"/>
      <c r="H66" s="6"/>
      <c r="I66" s="7"/>
      <c r="J66" s="4"/>
      <c r="K66" s="5"/>
      <c r="L66" s="6"/>
      <c r="M66" s="7"/>
      <c r="N66" s="25"/>
      <c r="O66" s="14" t="s">
        <v>162</v>
      </c>
      <c r="P66" s="5">
        <v>35</v>
      </c>
      <c r="Q66" s="10"/>
      <c r="R66" s="11"/>
      <c r="S66" s="26"/>
      <c r="T66" s="27"/>
      <c r="U66" s="28"/>
      <c r="V66" s="29"/>
      <c r="W66" s="26"/>
      <c r="X66" s="27"/>
      <c r="Y66" s="28"/>
      <c r="Z66" s="29"/>
      <c r="AA66" s="30">
        <f t="shared" si="1"/>
        <v>35</v>
      </c>
      <c r="AB66" s="31">
        <f t="shared" si="2"/>
        <v>35</v>
      </c>
      <c r="AC66" s="18">
        <v>45546</v>
      </c>
    </row>
    <row r="67" spans="1:30" x14ac:dyDescent="0.2">
      <c r="A67" s="15" t="s">
        <v>179</v>
      </c>
      <c r="B67" s="14" t="s">
        <v>129</v>
      </c>
      <c r="C67" s="5">
        <v>10</v>
      </c>
      <c r="D67" s="6" t="s">
        <v>167</v>
      </c>
      <c r="E67" s="7">
        <v>14</v>
      </c>
      <c r="F67" s="4" t="s">
        <v>180</v>
      </c>
      <c r="G67" s="5">
        <v>17.5</v>
      </c>
      <c r="H67" s="6"/>
      <c r="I67" s="7"/>
      <c r="J67" s="4"/>
      <c r="K67" s="5"/>
      <c r="L67" s="6"/>
      <c r="M67" s="7"/>
      <c r="N67" s="25">
        <f t="shared" si="3"/>
        <v>41.5</v>
      </c>
      <c r="O67" s="26"/>
      <c r="P67" s="27"/>
      <c r="Q67" s="28"/>
      <c r="R67" s="29"/>
      <c r="S67" s="26"/>
      <c r="T67" s="27"/>
      <c r="U67" s="28"/>
      <c r="V67" s="29"/>
      <c r="W67" s="26"/>
      <c r="X67" s="27"/>
      <c r="Y67" s="28"/>
      <c r="Z67" s="29"/>
      <c r="AA67" s="30">
        <f t="shared" si="1"/>
        <v>0</v>
      </c>
      <c r="AB67" s="31">
        <f t="shared" si="2"/>
        <v>41.5</v>
      </c>
      <c r="AC67" s="18">
        <v>45496</v>
      </c>
    </row>
    <row r="68" spans="1:30" x14ac:dyDescent="0.2">
      <c r="N68" s="34">
        <f>SUM(N3:N67)</f>
        <v>813.08</v>
      </c>
      <c r="AA68" s="34">
        <f>SUM(AA3:AA67)</f>
        <v>877.81999999999994</v>
      </c>
      <c r="AB68" s="36">
        <f t="shared" si="2"/>
        <v>1690.9</v>
      </c>
    </row>
    <row r="70" spans="1:30" x14ac:dyDescent="0.2">
      <c r="W70" s="34"/>
      <c r="X70" s="34"/>
      <c r="Y70" s="34"/>
      <c r="Z70" s="34"/>
      <c r="AB70" s="34"/>
      <c r="AD70" s="35"/>
    </row>
  </sheetData>
  <mergeCells count="5">
    <mergeCell ref="A1:A2"/>
    <mergeCell ref="B1:N1"/>
    <mergeCell ref="O1:AA1"/>
    <mergeCell ref="AB1:AB2"/>
    <mergeCell ref="AC1:AC2"/>
  </mergeCells>
  <pageMargins left="0.25" right="0.25" top="0.75" bottom="0.75" header="0.3" footer="0.3"/>
  <pageSetup paperSize="9" scale="93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Juil 2023- Dec 2023</vt:lpstr>
      <vt:lpstr>Jan 2024- Juil 2024</vt:lpstr>
      <vt:lpstr>'Jan 2024- Juil 2024'!Impression_des_titres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</dc:creator>
  <cp:keywords/>
  <dc:description/>
  <cp:lastModifiedBy>acjroussel@gmail.com</cp:lastModifiedBy>
  <cp:revision/>
  <dcterms:created xsi:type="dcterms:W3CDTF">2023-12-08T08:37:38Z</dcterms:created>
  <dcterms:modified xsi:type="dcterms:W3CDTF">2024-09-12T13:59:31Z</dcterms:modified>
  <cp:category/>
  <cp:contentStatus/>
</cp:coreProperties>
</file>